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 в КСО за 2019г испр\"/>
    </mc:Choice>
  </mc:AlternateContent>
  <xr:revisionPtr revIDLastSave="0" documentId="13_ncr:1_{18B4EAD4-79D7-49F0-8269-3BD3960AAC85}" xr6:coauthVersionLast="45" xr6:coauthVersionMax="45" xr10:uidLastSave="{00000000-0000-0000-0000-000000000000}"/>
  <bookViews>
    <workbookView xWindow="-120" yWindow="-120" windowWidth="24240" windowHeight="13290" xr2:uid="{00000000-000D-0000-FFFF-FFFF00000000}"/>
  </bookViews>
  <sheets>
    <sheet name="Приложение №3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9" l="1"/>
  <c r="E25" i="9"/>
  <c r="D18" i="9" l="1"/>
  <c r="C18" i="9"/>
  <c r="E18" i="9" s="1"/>
  <c r="C31" i="9"/>
  <c r="D27" i="9"/>
  <c r="E27" i="9" s="1"/>
  <c r="C27" i="9"/>
  <c r="C35" i="9"/>
  <c r="E35" i="9" s="1"/>
  <c r="D35" i="9"/>
  <c r="D30" i="9" s="1"/>
  <c r="C16" i="9"/>
  <c r="E17" i="9"/>
  <c r="E29" i="9"/>
  <c r="E28" i="9"/>
  <c r="E36" i="9"/>
  <c r="D16" i="9"/>
  <c r="E16" i="9"/>
  <c r="C30" i="9" l="1"/>
  <c r="C15" i="9"/>
  <c r="E30" i="9"/>
  <c r="D15" i="9"/>
  <c r="E15" i="9" l="1"/>
</calcChain>
</file>

<file path=xl/sharedStrings.xml><?xml version="1.0" encoding="utf-8"?>
<sst xmlns="http://schemas.openxmlformats.org/spreadsheetml/2006/main" count="63" uniqueCount="49">
  <si>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</si>
  <si>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 (в сфере административных правоотношений)</t>
  </si>
  <si>
    <t>Прочие межбюджетные трансферты, передаваемые бюджетам поселений (дополнительная финансовая помощь из бюджета района)</t>
  </si>
  <si>
    <t>Код бюджетной классификации</t>
  </si>
  <si>
    <t>Источники доходов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</si>
  <si>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</si>
  <si>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</si>
  <si>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</si>
  <si>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</si>
  <si>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                                                                                                решением совета депутатов</t>
  </si>
  <si>
    <t>Дотации бюджетам поселений на выравнивание бюджетной обеспеченности</t>
  </si>
  <si>
    <t>Дотации бюджетам поселений на выравнивание бюджетной обеспеченности (обл. б-т)</t>
  </si>
  <si>
    <t>Прочие межбюджетные трансферты, передаваемые бюджетам поселений (на доведение средней заработной платы работников учреждений культуры до средней зарплаты региона согласно Указа Президента РФ из бюджета района)</t>
  </si>
  <si>
    <t>Субсидии бюджетам субъектов Российской Федерации и муниципальных образований (межбюджетные субсидии)</t>
  </si>
  <si>
    <t>Субсидии на обеспечение стимулирующих выплат основному персоналу муниципальных учреждений культуры</t>
  </si>
  <si>
    <t>Утверждено (тысяч рублей)</t>
  </si>
  <si>
    <t>Исполнено(тысяч рублей)</t>
  </si>
  <si>
    <t>% испол-нения</t>
  </si>
  <si>
    <t xml:space="preserve">Субсидии на реализацию мероприятий по подготовке объектов теплоснабжения к отопительному сезону на территории Ленинградской области </t>
  </si>
  <si>
    <t>Субсидии на реализацию областно закона от 15.05.2018г.№3-оз «О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области»</t>
  </si>
  <si>
    <t>Субсидии на реализацию областного закона от "О содействии развитию на части территорий муниципальных образований Ленинградской области иных форм местного самоуправления"</t>
  </si>
  <si>
    <t>Субсидии бюджетам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</si>
  <si>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 соглашениеми</t>
  </si>
  <si>
    <t>Субсидии областного бюджета на поддержку государственных программ субъектов РФ и муниципальных программ формирования современной городской среды</t>
  </si>
  <si>
    <t xml:space="preserve">Субсидии федерального бюджета на поддержку государственных программ субъектов РФ и муниципальных программ формирования современной городской среды </t>
  </si>
  <si>
    <t>-</t>
  </si>
  <si>
    <t>2 02 10001 10 0000 150</t>
  </si>
  <si>
    <t>2 02 1500110 0000 150</t>
  </si>
  <si>
    <t>2 02 20000 00 0000 150</t>
  </si>
  <si>
    <t>2 02 20216 10 0000 150</t>
  </si>
  <si>
    <t>2 02 25555 10 0000 150</t>
  </si>
  <si>
    <t>2 02 29999 10 0000 150</t>
  </si>
  <si>
    <t>2 02 30000 00 0000 150</t>
  </si>
  <si>
    <t>2 02 30024 10 0000 150</t>
  </si>
  <si>
    <t>2 02 35118 10 0000 150</t>
  </si>
  <si>
    <t>2 02 04000 00 0000 150</t>
  </si>
  <si>
    <t>2 02 40014 10 0000 150</t>
  </si>
  <si>
    <t>2 02 49999 10 0000 150</t>
  </si>
  <si>
    <t xml:space="preserve">Сведения об исполнении приложения №3                                                                               «Безвозмездные поступления на 2019 год»
 к решению совета депутатов Борского сельского поселения 
 от 20 декабря 2018 года № 03-144 (с изменениями)  
                                                                                               </t>
  </si>
  <si>
    <t>2 07 05030 10 0000 150</t>
  </si>
  <si>
    <t>Прочие безвозмездные поступления</t>
  </si>
  <si>
    <t>Прочие безвозмездные поступления в бюджеты сельских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</si>
  <si>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</si>
  <si>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</si>
  <si>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Межбюджетные трансферты, передаваемые бюджетам сельских поселений за достижение показателей деятельности органов исполнительной власти субъектов Российской Федерации</t>
  </si>
  <si>
    <t>2 02 45550 10 0000 150</t>
  </si>
  <si>
    <t>2 19 60010 10 0000150</t>
  </si>
  <si>
    <t>2 19 00000 00 0000000</t>
  </si>
  <si>
    <t>Субсидии на капитальный ремонт Борского культурно-спортивного комплекса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</si>
</sst>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/>
    <xf numFmtId="49" fontId="6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 wrapText="1"/>
    </xf>
    <xf numFmtId="164" fontId="5" fillId="0" borderId="4" xfId="0" applyNumberFormat="1" applyFont="1" applyBorder="1" applyAlignment="1">
      <alignment wrapText="1"/>
    </xf>
    <xf numFmtId="164" fontId="5" fillId="0" borderId="3" xfId="0" applyNumberFormat="1" applyFont="1" applyBorder="1"/>
    <xf numFmtId="0" fontId="5" fillId="0" borderId="5" xfId="0" applyFont="1" applyBorder="1"/>
    <xf numFmtId="0" fontId="5" fillId="0" borderId="5" xfId="0" applyFont="1" applyBorder="1" applyAlignment="1">
      <alignment wrapText="1"/>
    </xf>
    <xf numFmtId="0" fontId="6" fillId="0" borderId="3" xfId="0" applyFont="1" applyBorder="1"/>
    <xf numFmtId="0" fontId="6" fillId="0" borderId="5" xfId="0" applyFont="1" applyBorder="1" applyAlignment="1">
      <alignment wrapText="1"/>
    </xf>
    <xf numFmtId="164" fontId="6" fillId="0" borderId="4" xfId="0" applyNumberFormat="1" applyFont="1" applyBorder="1" applyAlignment="1">
      <alignment wrapText="1"/>
    </xf>
    <xf numFmtId="164" fontId="6" fillId="0" borderId="3" xfId="0" applyNumberFormat="1" applyFont="1" applyBorder="1"/>
    <xf numFmtId="0" fontId="5" fillId="0" borderId="3" xfId="0" applyFont="1" applyBorder="1"/>
    <xf numFmtId="0" fontId="6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1" fontId="6" fillId="0" borderId="3" xfId="0" applyNumberFormat="1" applyFont="1" applyBorder="1"/>
    <xf numFmtId="0" fontId="6" fillId="0" borderId="3" xfId="0" applyNumberFormat="1" applyFont="1" applyBorder="1" applyAlignment="1">
      <alignment wrapText="1"/>
    </xf>
    <xf numFmtId="49" fontId="5" fillId="0" borderId="3" xfId="0" applyNumberFormat="1" applyFont="1" applyBorder="1" applyAlignment="1" applyProtection="1">
      <alignment vertical="center" wrapText="1"/>
    </xf>
    <xf numFmtId="49" fontId="6" fillId="0" borderId="3" xfId="0" applyNumberFormat="1" applyFont="1" applyBorder="1" applyAlignment="1" applyProtection="1">
      <alignment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"/>
  <sheetViews>
    <sheetView tabSelected="1" topLeftCell="A38" workbookViewId="0">
      <selection activeCell="I35" sqref="I35"/>
    </sheetView>
  </sheetViews>
  <sheetFormatPr defaultRowHeight="12.75" x14ac:dyDescent="0.2"/>
  <cols>
    <col min="1" max="1" width="20.42578125" customWidth="1"/>
    <col min="2" max="2" width="49.5703125" customWidth="1"/>
    <col min="3" max="3" width="11.28515625" customWidth="1"/>
    <col min="4" max="4" width="10.7109375" customWidth="1"/>
    <col min="5" max="5" width="6.85546875" customWidth="1"/>
  </cols>
  <sheetData>
    <row r="1" spans="1:5" ht="78" customHeight="1" x14ac:dyDescent="0.2">
      <c r="A1" s="28" t="s">
        <v>38</v>
      </c>
      <c r="B1" s="28"/>
      <c r="C1" s="28"/>
      <c r="D1" s="28"/>
      <c r="E1" s="28"/>
    </row>
    <row r="2" spans="1:5" hidden="1" x14ac:dyDescent="0.2">
      <c r="A2" t="s">
        <v>9</v>
      </c>
      <c r="B2" s="38"/>
      <c r="C2" s="38"/>
    </row>
    <row r="3" spans="1:5" hidden="1" x14ac:dyDescent="0.2"/>
    <row r="4" spans="1:5" hidden="1" x14ac:dyDescent="0.2"/>
    <row r="5" spans="1:5" hidden="1" x14ac:dyDescent="0.2">
      <c r="A5" s="37"/>
      <c r="B5" s="37"/>
      <c r="C5" s="37"/>
    </row>
    <row r="6" spans="1:5" ht="3" hidden="1" customHeight="1" x14ac:dyDescent="0.2"/>
    <row r="7" spans="1:5" hidden="1" x14ac:dyDescent="0.2"/>
    <row r="8" spans="1:5" hidden="1" x14ac:dyDescent="0.2"/>
    <row r="9" spans="1:5" hidden="1" x14ac:dyDescent="0.2">
      <c r="A9" s="29"/>
      <c r="B9" s="30"/>
      <c r="C9" s="30"/>
    </row>
    <row r="10" spans="1:5" hidden="1" x14ac:dyDescent="0.2">
      <c r="A10" s="31"/>
      <c r="B10" s="32"/>
      <c r="C10" s="33"/>
    </row>
    <row r="11" spans="1:5" ht="17.25" hidden="1" customHeight="1" thickBot="1" x14ac:dyDescent="0.25">
      <c r="A11" s="34"/>
      <c r="B11" s="35"/>
      <c r="C11" s="36"/>
    </row>
    <row r="12" spans="1:5" ht="10.5" hidden="1" customHeight="1" x14ac:dyDescent="0.2">
      <c r="A12" s="1"/>
      <c r="B12" s="2"/>
      <c r="C12" s="2"/>
    </row>
    <row r="13" spans="1:5" hidden="1" x14ac:dyDescent="0.2">
      <c r="A13" s="3"/>
      <c r="B13" s="2"/>
      <c r="C13" s="4"/>
    </row>
    <row r="14" spans="1:5" ht="39.75" customHeight="1" x14ac:dyDescent="0.2">
      <c r="A14" s="8" t="s">
        <v>3</v>
      </c>
      <c r="B14" s="9" t="s">
        <v>4</v>
      </c>
      <c r="C14" s="10" t="s">
        <v>15</v>
      </c>
      <c r="D14" s="10" t="s">
        <v>16</v>
      </c>
      <c r="E14" s="10" t="s">
        <v>17</v>
      </c>
    </row>
    <row r="15" spans="1:5" ht="25.5" x14ac:dyDescent="0.2">
      <c r="A15" s="11" t="s">
        <v>5</v>
      </c>
      <c r="B15" s="12" t="s">
        <v>6</v>
      </c>
      <c r="C15" s="13">
        <f>C16+C18+C27+C30+C38</f>
        <v>30685</v>
      </c>
      <c r="D15" s="13">
        <f>D16+D18+D27+D30+D38+D40</f>
        <v>28443</v>
      </c>
      <c r="E15" s="14">
        <f>D15/C15%</f>
        <v>92.693498452012378</v>
      </c>
    </row>
    <row r="16" spans="1:5" ht="25.5" x14ac:dyDescent="0.2">
      <c r="A16" s="15" t="s">
        <v>26</v>
      </c>
      <c r="B16" s="16" t="s">
        <v>10</v>
      </c>
      <c r="C16" s="13">
        <f>SUM(C17:C17)</f>
        <v>7799.7</v>
      </c>
      <c r="D16" s="13">
        <f>SUM(D17:D17)</f>
        <v>7799.7</v>
      </c>
      <c r="E16" s="14">
        <f>D16/C16%</f>
        <v>100</v>
      </c>
    </row>
    <row r="17" spans="1:7" ht="32.25" customHeight="1" x14ac:dyDescent="0.2">
      <c r="A17" s="17" t="s">
        <v>27</v>
      </c>
      <c r="B17" s="18" t="s">
        <v>11</v>
      </c>
      <c r="C17" s="19">
        <v>7799.7</v>
      </c>
      <c r="D17" s="19">
        <v>7799.7</v>
      </c>
      <c r="E17" s="20">
        <f>D17/C17%</f>
        <v>100</v>
      </c>
    </row>
    <row r="18" spans="1:7" ht="40.5" customHeight="1" x14ac:dyDescent="0.2">
      <c r="A18" s="21" t="s">
        <v>28</v>
      </c>
      <c r="B18" s="16" t="s">
        <v>13</v>
      </c>
      <c r="C18" s="13">
        <f>C19+C20+C21+C22+C23+C24+C25+C26</f>
        <v>21307.599999999999</v>
      </c>
      <c r="D18" s="13">
        <f>D19+D20+D21+D22+D23+D24+D25+D26</f>
        <v>19934</v>
      </c>
      <c r="E18" s="14">
        <f>D18/C18%</f>
        <v>93.553473877865173</v>
      </c>
    </row>
    <row r="19" spans="1:7" ht="78.75" customHeight="1" x14ac:dyDescent="0.2">
      <c r="A19" s="17" t="s">
        <v>29</v>
      </c>
      <c r="B19" s="18" t="s">
        <v>21</v>
      </c>
      <c r="C19" s="19">
        <v>419.6</v>
      </c>
      <c r="D19" s="19">
        <v>419.6</v>
      </c>
      <c r="E19" s="20">
        <v>100</v>
      </c>
    </row>
    <row r="20" spans="1:7" ht="54.75" customHeight="1" x14ac:dyDescent="0.2">
      <c r="A20" s="17" t="s">
        <v>30</v>
      </c>
      <c r="B20" s="18" t="s">
        <v>23</v>
      </c>
      <c r="C20" s="19">
        <v>1760</v>
      </c>
      <c r="D20" s="19">
        <v>1760</v>
      </c>
      <c r="E20" s="20">
        <v>100</v>
      </c>
    </row>
    <row r="21" spans="1:7" ht="53.25" customHeight="1" x14ac:dyDescent="0.2">
      <c r="A21" s="17" t="s">
        <v>30</v>
      </c>
      <c r="B21" s="18" t="s">
        <v>24</v>
      </c>
      <c r="C21" s="19">
        <v>3240</v>
      </c>
      <c r="D21" s="19">
        <v>3240</v>
      </c>
      <c r="E21" s="20">
        <v>100</v>
      </c>
    </row>
    <row r="22" spans="1:7" ht="44.25" customHeight="1" x14ac:dyDescent="0.2">
      <c r="A22" s="17" t="s">
        <v>31</v>
      </c>
      <c r="B22" s="18" t="s">
        <v>14</v>
      </c>
      <c r="C22" s="19">
        <v>1237.2</v>
      </c>
      <c r="D22" s="19">
        <v>1237.2</v>
      </c>
      <c r="E22" s="20">
        <v>100</v>
      </c>
    </row>
    <row r="23" spans="1:7" ht="54" customHeight="1" x14ac:dyDescent="0.2">
      <c r="A23" s="17" t="s">
        <v>31</v>
      </c>
      <c r="B23" s="18" t="s">
        <v>20</v>
      </c>
      <c r="C23" s="19">
        <v>670.8</v>
      </c>
      <c r="D23" s="19">
        <v>670.8</v>
      </c>
      <c r="E23" s="20">
        <v>100</v>
      </c>
    </row>
    <row r="24" spans="1:7" ht="66" customHeight="1" x14ac:dyDescent="0.2">
      <c r="A24" s="17" t="s">
        <v>31</v>
      </c>
      <c r="B24" s="18" t="s">
        <v>19</v>
      </c>
      <c r="C24" s="19">
        <v>1028.8</v>
      </c>
      <c r="D24" s="19">
        <v>1028.8</v>
      </c>
      <c r="E24" s="20">
        <v>100</v>
      </c>
    </row>
    <row r="25" spans="1:7" ht="42.75" customHeight="1" x14ac:dyDescent="0.2">
      <c r="A25" s="17" t="s">
        <v>31</v>
      </c>
      <c r="B25" s="18" t="s">
        <v>18</v>
      </c>
      <c r="C25" s="19">
        <v>5662.6</v>
      </c>
      <c r="D25" s="19">
        <v>5351.2</v>
      </c>
      <c r="E25" s="20">
        <f>D25/C25*100</f>
        <v>94.500759368487962</v>
      </c>
    </row>
    <row r="26" spans="1:7" ht="28.5" customHeight="1" x14ac:dyDescent="0.2">
      <c r="A26" s="17" t="s">
        <v>31</v>
      </c>
      <c r="B26" s="22" t="s">
        <v>48</v>
      </c>
      <c r="C26" s="19">
        <v>7288.6</v>
      </c>
      <c r="D26" s="19">
        <v>6226.4</v>
      </c>
      <c r="E26" s="20">
        <f>D26/C26*100</f>
        <v>85.426556540350674</v>
      </c>
    </row>
    <row r="27" spans="1:7" ht="32.25" customHeight="1" x14ac:dyDescent="0.2">
      <c r="A27" s="21" t="s">
        <v>32</v>
      </c>
      <c r="B27" s="23" t="s">
        <v>7</v>
      </c>
      <c r="C27" s="14">
        <f>C28+C29</f>
        <v>146.69999999999999</v>
      </c>
      <c r="D27" s="14">
        <f>D28+D29</f>
        <v>146.69999999999999</v>
      </c>
      <c r="E27" s="14">
        <f>D27/C27%</f>
        <v>100</v>
      </c>
    </row>
    <row r="28" spans="1:7" ht="51" x14ac:dyDescent="0.2">
      <c r="A28" s="17" t="s">
        <v>33</v>
      </c>
      <c r="B28" s="22" t="s">
        <v>1</v>
      </c>
      <c r="C28" s="20">
        <v>3.5</v>
      </c>
      <c r="D28" s="20">
        <v>3.5</v>
      </c>
      <c r="E28" s="20">
        <f>D28/C28%</f>
        <v>99.999999999999986</v>
      </c>
    </row>
    <row r="29" spans="1:7" ht="38.25" x14ac:dyDescent="0.2">
      <c r="A29" s="24" t="s">
        <v>34</v>
      </c>
      <c r="B29" s="25" t="s">
        <v>0</v>
      </c>
      <c r="C29" s="20">
        <v>143.19999999999999</v>
      </c>
      <c r="D29" s="20">
        <v>143.19999999999999</v>
      </c>
      <c r="E29" s="20">
        <f>D29/C29%</f>
        <v>100</v>
      </c>
    </row>
    <row r="30" spans="1:7" x14ac:dyDescent="0.2">
      <c r="A30" s="21" t="s">
        <v>35</v>
      </c>
      <c r="B30" s="23" t="s">
        <v>8</v>
      </c>
      <c r="C30" s="14">
        <f>C31+C35</f>
        <v>1430.5</v>
      </c>
      <c r="D30" s="14">
        <f>D31+D35+D34</f>
        <v>1531.5</v>
      </c>
      <c r="E30" s="14">
        <f>D30/C30%</f>
        <v>107.06046836770361</v>
      </c>
    </row>
    <row r="31" spans="1:7" ht="58.5" customHeight="1" x14ac:dyDescent="0.2">
      <c r="A31" s="21" t="s">
        <v>36</v>
      </c>
      <c r="B31" s="23" t="s">
        <v>2</v>
      </c>
      <c r="C31" s="14">
        <f>C32</f>
        <v>148</v>
      </c>
      <c r="D31" s="14">
        <v>148</v>
      </c>
      <c r="E31" s="14">
        <v>100</v>
      </c>
      <c r="G31" s="5" t="s">
        <v>25</v>
      </c>
    </row>
    <row r="32" spans="1:7" ht="63" customHeight="1" x14ac:dyDescent="0.2">
      <c r="A32" s="17" t="s">
        <v>36</v>
      </c>
      <c r="B32" s="22" t="s">
        <v>22</v>
      </c>
      <c r="C32" s="20">
        <v>148</v>
      </c>
      <c r="D32" s="20">
        <v>148</v>
      </c>
      <c r="E32" s="20">
        <v>100</v>
      </c>
      <c r="G32" s="5"/>
    </row>
    <row r="33" spans="1:7" ht="62.25" customHeight="1" x14ac:dyDescent="0.2">
      <c r="A33" s="17" t="s">
        <v>45</v>
      </c>
      <c r="B33" s="23" t="s">
        <v>44</v>
      </c>
      <c r="C33" s="14">
        <v>0</v>
      </c>
      <c r="D33" s="14">
        <v>101</v>
      </c>
      <c r="E33" s="14"/>
      <c r="G33" s="5"/>
    </row>
    <row r="34" spans="1:7" ht="57" customHeight="1" x14ac:dyDescent="0.2">
      <c r="A34" s="17" t="s">
        <v>45</v>
      </c>
      <c r="B34" s="22" t="s">
        <v>44</v>
      </c>
      <c r="C34" s="20">
        <v>0</v>
      </c>
      <c r="D34" s="20">
        <v>101</v>
      </c>
      <c r="E34" s="20"/>
      <c r="G34" s="5"/>
    </row>
    <row r="35" spans="1:7" ht="55.5" customHeight="1" x14ac:dyDescent="0.2">
      <c r="A35" s="21" t="s">
        <v>37</v>
      </c>
      <c r="B35" s="23" t="s">
        <v>2</v>
      </c>
      <c r="C35" s="14">
        <f>C36+C37</f>
        <v>1282.5</v>
      </c>
      <c r="D35" s="14">
        <f>D36+D37</f>
        <v>1282.5</v>
      </c>
      <c r="E35" s="14">
        <f>D35/C35%</f>
        <v>100</v>
      </c>
      <c r="G35" s="5" t="s">
        <v>25</v>
      </c>
    </row>
    <row r="36" spans="1:7" ht="38.25" x14ac:dyDescent="0.2">
      <c r="A36" s="17" t="s">
        <v>37</v>
      </c>
      <c r="B36" s="22" t="s">
        <v>2</v>
      </c>
      <c r="C36" s="20">
        <v>429.7</v>
      </c>
      <c r="D36" s="20">
        <v>852.8</v>
      </c>
      <c r="E36" s="20">
        <f>D36/C36%</f>
        <v>198.46404468233652</v>
      </c>
    </row>
    <row r="37" spans="1:7" ht="63.75" x14ac:dyDescent="0.2">
      <c r="A37" s="17" t="s">
        <v>37</v>
      </c>
      <c r="B37" s="22" t="s">
        <v>12</v>
      </c>
      <c r="C37" s="17">
        <v>852.8</v>
      </c>
      <c r="D37" s="17">
        <v>429.7</v>
      </c>
      <c r="E37" s="20">
        <v>100</v>
      </c>
    </row>
    <row r="38" spans="1:7" x14ac:dyDescent="0.2">
      <c r="A38" s="21" t="s">
        <v>39</v>
      </c>
      <c r="B38" s="21" t="s">
        <v>40</v>
      </c>
      <c r="C38" s="14">
        <v>0.5</v>
      </c>
      <c r="D38" s="21">
        <v>0.5</v>
      </c>
      <c r="E38" s="21">
        <v>100</v>
      </c>
    </row>
    <row r="39" spans="1:7" ht="25.5" x14ac:dyDescent="0.2">
      <c r="A39" s="17" t="s">
        <v>39</v>
      </c>
      <c r="B39" s="22" t="s">
        <v>41</v>
      </c>
      <c r="C39" s="20">
        <v>0.5</v>
      </c>
      <c r="D39" s="17">
        <v>0.5</v>
      </c>
      <c r="E39" s="17">
        <v>100</v>
      </c>
    </row>
    <row r="40" spans="1:7" ht="51" x14ac:dyDescent="0.2">
      <c r="A40" s="26" t="s">
        <v>47</v>
      </c>
      <c r="B40" s="7" t="s">
        <v>42</v>
      </c>
      <c r="C40" s="17"/>
      <c r="D40" s="21">
        <v>-969.4</v>
      </c>
      <c r="E40" s="17"/>
    </row>
    <row r="41" spans="1:7" ht="51" x14ac:dyDescent="0.2">
      <c r="A41" s="27" t="s">
        <v>46</v>
      </c>
      <c r="B41" s="6" t="s">
        <v>43</v>
      </c>
      <c r="C41" s="17"/>
      <c r="D41" s="17">
        <v>-969.4</v>
      </c>
      <c r="E41" s="17"/>
    </row>
  </sheetData>
  <mergeCells count="5">
    <mergeCell ref="A1:E1"/>
    <mergeCell ref="A9:C9"/>
    <mergeCell ref="A10:C11"/>
    <mergeCell ref="A5:C5"/>
    <mergeCell ref="B2:C2"/>
  </mergeCells>
  <phoneticPr fontId="2" type="noConversion"/>
  <pageMargins left="0.28000000000000003" right="0.31" top="1" bottom="1" header="0.5" footer="0.5"/>
  <pageSetup paperSize="9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финансов</dc:creator>
  <cp:lastModifiedBy>User</cp:lastModifiedBy>
  <cp:lastPrinted>2020-03-30T06:48:55Z</cp:lastPrinted>
  <dcterms:created xsi:type="dcterms:W3CDTF">2010-09-14T07:06:16Z</dcterms:created>
  <dcterms:modified xsi:type="dcterms:W3CDTF">2020-03-30T14:16:09Z</dcterms:modified>
</cp:coreProperties>
</file>