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в КСО за 2019г испр\"/>
    </mc:Choice>
  </mc:AlternateContent>
  <xr:revisionPtr revIDLastSave="0" documentId="13_ncr:1_{5F8556CE-1BC5-4A1F-AA0C-56BFE53D648D}" xr6:coauthVersionLast="45" xr6:coauthVersionMax="45" xr10:uidLastSave="{00000000-0000-0000-0000-000000000000}"/>
  <bookViews>
    <workbookView xWindow="-120" yWindow="-120" windowWidth="24240" windowHeight="13290" xr2:uid="{00000000-000D-0000-FFFF-FFFF00000000}"/>
  </bookViews>
  <sheets>
    <sheet name="1-й год" sheetId="1" r:id="rId1"/>
  </sheets>
  <definedNames>
    <definedName name="_xlnm.Print_Titles" localSheetId="0">'1-й год'!$11:$11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83" i="1" l="1"/>
  <c r="AY70" i="1" s="1"/>
  <c r="AY13" i="1" s="1"/>
  <c r="AY95" i="1"/>
  <c r="AY94" i="1" s="1"/>
  <c r="AY93" i="1" s="1"/>
  <c r="AY92" i="1" s="1"/>
  <c r="AY91" i="1" s="1"/>
  <c r="AY223" i="1"/>
  <c r="AY230" i="1"/>
  <c r="AY229" i="1" s="1"/>
  <c r="AY233" i="1"/>
  <c r="AY220" i="1"/>
  <c r="AY215" i="1"/>
  <c r="AY211" i="1"/>
  <c r="AY209" i="1"/>
  <c r="AY202" i="1"/>
  <c r="AY190" i="1"/>
  <c r="AY186" i="1"/>
  <c r="AY184" i="1"/>
  <c r="AY161" i="1"/>
  <c r="AY152" i="1"/>
  <c r="AY141" i="1"/>
  <c r="AY109" i="1"/>
  <c r="AY59" i="1"/>
  <c r="AY50" i="1"/>
  <c r="AY26" i="1"/>
  <c r="AY21" i="1"/>
  <c r="AY20" i="1" s="1"/>
  <c r="AY19" i="1" s="1"/>
  <c r="AY25" i="1"/>
  <c r="AY140" i="1"/>
  <c r="AY12" i="1" l="1"/>
</calcChain>
</file>

<file path=xl/sharedStrings.xml><?xml version="1.0" encoding="utf-8"?>
<sst xmlns="http://schemas.openxmlformats.org/spreadsheetml/2006/main" count="1527" uniqueCount="247">
  <si>
    <t>решением совета депутатов</t>
  </si>
  <si>
    <t>Борского сельского поселения</t>
  </si>
  <si>
    <t xml:space="preserve"> (тысяч рублей)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</si>
  <si>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</si>
  <si>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</si>
  <si>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</si>
  <si>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</si>
  <si>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</si>
  <si>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</si>
  <si>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ЦСР</t>
  </si>
  <si>
    <t>Код расхода</t>
  </si>
  <si>
    <t>КОСГУ</t>
  </si>
  <si>
    <t>Доп.ФК</t>
  </si>
  <si>
    <t>Доп.ЭК</t>
  </si>
  <si>
    <t>Доп.КР</t>
  </si>
  <si>
    <t>АДМИНИСТРАЦИЯ БОРСКОГО СЕЛЬСКОГО ПОСЕЛЕНИЯ</t>
  </si>
  <si>
    <t>901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</si>
  <si>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</si>
  <si>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</si>
  <si>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</si>
  <si>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</t>
  </si>
  <si>
    <t>81.0.00.40740</t>
  </si>
  <si>
    <t>Межбюджетные трансферты из бюджетов поселений бюджету муниципального района в соответствии с заключенными соглашениями на осуществление контрольных функций советов депутатов в рамках непрограммных расходов  органов законодателньой власти (Межбюджетные трансферты)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</si>
  <si>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</si>
  <si>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</si>
  <si>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</si>
  <si>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</si>
  <si>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аппаратов государственных (муниципальных) органов</t>
  </si>
  <si>
    <t>81.0.00.04000</t>
  </si>
  <si>
    <t>Обеспечение деятельности аппаратов государственных (муниципальных)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</si>
  <si>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</si>
  <si>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</si>
  <si>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</si>
  <si>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</si>
  <si>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</si>
  <si>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</si>
  <si>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</si>
  <si>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</si>
  <si>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</si>
  <si>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аппаратов государственных (муниципальных) органов (Закупка товаров, работ и услуг для обеспечения государственных (муниципальных) нужд)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</si>
  <si>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</si>
  <si>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</si>
  <si>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</si>
  <si>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</si>
  <si>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</si>
  <si>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</si>
  <si>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</si>
  <si>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Обеспечение деятельности аппаратов государственных (муниципальных) органов (Иные бюджетные ассигнования)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</si>
  <si>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</si>
  <si>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</si>
  <si>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</si>
  <si>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</si>
  <si>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</si>
  <si>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Диспансеризация муниципальных служащих в рамках непрограммных расходов</t>
  </si>
  <si>
    <t>81.0.00.04058</t>
  </si>
  <si>
    <t>Диспансеризация муниципальных служащих в рамках непрограммных расходов (Закупка товаров, работ и услуг для обеспечения государственных (муниципальных) нужд)</t>
  </si>
  <si>
    <t>Мероприятия по совершенствованию системы подготовки, переподготовки, повышения квалификации муниципальных служащих</t>
  </si>
  <si>
    <t>81.0.00.04062</t>
  </si>
  <si>
    <t>Мероприятия по совершенствованию системы подготовки, переподготовки, повышения квалификации муниципальных служащих (Закупка товаров, работ и услуг для обеспечения государственных (муниципальных) нужд)</t>
  </si>
  <si>
    <t>Освещение деятельности органов местного самоуправления средствами массовой информации в рамках непрограммных расходов</t>
  </si>
  <si>
    <t>81.0.00.04065</t>
  </si>
  <si>
    <t>Освещение деятельности органов местного самоуправления средствами массовой информации в рамках непрограммных расходов (Закупка товаров, работ и услуг для обеспечения государственных (муниципальных) нужд)</t>
  </si>
  <si>
    <t>Создание электронного документооборота в рамках непрограммных расходов</t>
  </si>
  <si>
    <t>81.0.00.04067</t>
  </si>
  <si>
    <t>Создание электронного документооборота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</si>
  <si>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главы местной администрации</t>
  </si>
  <si>
    <t>81.0.00.08000</t>
  </si>
  <si>
    <t>Обеспечение деятельности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</si>
  <si>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исполнения полномочий поселений в рамках непрограммных расходов органов исполнительной власти</t>
  </si>
  <si>
    <t>81.0.00.40700</t>
  </si>
  <si>
    <t>Межбюджетные трансферты из бюджетов поселений бюджету муниципального района в соответствии с заключенными соглашениями на организацию исполнения полномочий поселений в рамках непрограммных расходов органов исполнительной власти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</si>
  <si>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установления, изменения и отмене местных налогов поселения</t>
  </si>
  <si>
    <t>Межбюджетные трансферты из бюджетов поселений бюджету муниципального района в соответствии с заключенными соглашениями в части установления, изменения и отмене местных налогов поселения (Межбюджетные трансферты)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</si>
  <si>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</t>
  </si>
  <si>
    <t>Межбюджетные трансферты из бюджетов поселений бюджету муниципального района в соответствии с заключенными соглашениями в части владения, пользования и распоряжения имуществом, находящимся в муниципальной собственности поселения (Межбюджетные трансферты)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</si>
  <si>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</t>
  </si>
  <si>
    <t>81.0.00.71340</t>
  </si>
  <si>
    <t>Осуществление отдельных государственных полномочий Ленинградской области в сфере административных правоотношений в рамках непрограммных расходов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</si>
  <si>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</si>
  <si>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</t>
  </si>
  <si>
    <t>81.0.00.40720</t>
  </si>
  <si>
    <t>Межбюджетные трансферты из бюджетов поселений бюджету муниципального района в соответствии с заключенными соглашениями по формированию, исполнению и контролю за исполнением бюджетов поселений в рамках непрограммных расходов органов исполнительной власти (Межбюджетные трансферты)</t>
  </si>
  <si>
    <t>Другие общегосударственные вопросы</t>
  </si>
  <si>
    <t>Мероприятия по поддержке инициатив жителей населенных пунктов в решении вопросов местного значения</t>
  </si>
  <si>
    <t>02.0.01.02070</t>
  </si>
  <si>
    <t>Мероприятия по поддержке инициатив жителей населенных пунктов в решении вопросов местного значения (Закупка товаров, работ и услуг для обеспечения государственных (муниципальных) нужд)</t>
  </si>
  <si>
    <t>Иные расходы, связанные с выполнением функций органов местного самоуправления в рамках непрограммных расходов</t>
  </si>
  <si>
    <t>82.0.00.03590</t>
  </si>
  <si>
    <t>Иные расходы, связанные с выполнением функций органов местного самоуправления в рамках непрограммных расходов (Закупка товаров, работ и услуг для обеспечения государственных (муниципальных) нужд)</t>
  </si>
  <si>
    <t>Оплата государственной пошлины и иных обязательных платежей в рамках непрограммных расходов</t>
  </si>
  <si>
    <t>82.0.00.03600</t>
  </si>
  <si>
    <t>Оплата государственной пошлины и иных обязательных платежей в рамках непрограммных расходов (Иные бюджетные ассигнования)</t>
  </si>
  <si>
    <t>Содержание и обслуживание объектов имущества казны в рамках непрограммных расходов</t>
  </si>
  <si>
    <t>82.0.00.03680</t>
  </si>
  <si>
    <t>Содержание и обслуживание объектов имущества казны в рамках непрограммных расходов (Закупка товаров, работ и услуг для обеспечения государственных (муниципальных) нужд)</t>
  </si>
  <si>
    <t>Ежегодный членский взнос в ассоциацию муниципальных образований Ленинградской области в рамках непрограммных расходов</t>
  </si>
  <si>
    <t>82.0.00.03690</t>
  </si>
  <si>
    <t>Ежегодный членский взнос в ассоциацию муниципальных образований Ленинградской области в рамках непрограммных расходов (Иные бюджетные ассигнования)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</si>
  <si>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</si>
  <si>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</si>
  <si>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</t>
  </si>
  <si>
    <t>87.0.00.51180</t>
  </si>
  <si>
    <t>Осуществление первичного воинского учета на территориях, где отсутствуют военные комиссариаты в рамках непрограммных расходов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</si>
  <si>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в рамках непрограммных расходов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</si>
  <si>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</si>
  <si>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</si>
  <si>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повышению уровня защиты населенных пунктов и людей от чрезвычайных ситуаций, связанных с пожарами</t>
  </si>
  <si>
    <t>02.0.02.02080</t>
  </si>
  <si>
    <t>Мероприятия по повышению уровня защиты населенных пунктов и людей от чрезвычайных ситуаций, связанных с пожарами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</si>
  <si>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</si>
  <si>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</si>
  <si>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Софинансированиемероприятий по реализации проектов местных инициатив граждан в рамках областного закона 95-оз</t>
  </si>
  <si>
    <t>Софинансированиемероприятий по реализации проектов местных инициатив граждан в рамках областного закона 95-оз (Закупка товаров, работ и услуг для обеспечения государственных (муниципальных) нужд)</t>
  </si>
  <si>
    <t>Софинансирование мероприятий в осуществлении местного самоуправления в рамках областного закона №3-оз</t>
  </si>
  <si>
    <t>02.0.07.S4660</t>
  </si>
  <si>
    <t>Софинансирование мероприятий в осуществлении местного самоуправления в рамках областного закона №3-оз (Закупка товаров, работ и услуг для обеспечения государственных (муниципальных) нужд)</t>
  </si>
  <si>
    <t>Содержание автомобильных дорог общего пользования местного значения</t>
  </si>
  <si>
    <t>04.0.01.02040</t>
  </si>
  <si>
    <t>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</si>
  <si>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Освещение автомобильных дорог общего пользования местного значения</t>
  </si>
  <si>
    <t>04.0.01.02060</t>
  </si>
  <si>
    <t>Освещение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</si>
  <si>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автомобильных дорог местного значения вне границ населенных пунктов Тихвинского района</t>
  </si>
  <si>
    <t>04.0.01.60910</t>
  </si>
  <si>
    <t>Осуществление части полномочий по содержанию автомобильных дорог местного значения вне границ населенных пунктов Тихвинского района (Закупка товаров, работ и услуг для обеспечения государственных (муниципальных) нужд)</t>
  </si>
  <si>
    <t>Софинансирование работ по ремонту автомобильных дорог общего пользования местного значения за счет средств бюджета поселения</t>
  </si>
  <si>
    <t>04.0.01.S0140</t>
  </si>
  <si>
    <t>Софинансирование работ по ремонту автомобильных дорог общего пользования местного значения за счет средств бюджета поселения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</si>
  <si>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</si>
  <si>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Мероприятия по землеустройству и землепользованию в рамках непрограммных расходов</t>
  </si>
  <si>
    <t>82.0.00.03570</t>
  </si>
  <si>
    <t>Мероприятия по землеустройству и землепользованию в рамках непрограммных расходов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</si>
  <si>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</si>
  <si>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</si>
  <si>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Обеспечение других мероприятий в области жилищного хозяйства</t>
  </si>
  <si>
    <t>05.0.02.02010</t>
  </si>
  <si>
    <t>Обеспечение других мероприятий в области жилищного хозяйства (Закупка товаров, работ и услуг для обеспечения государственных (муниципальных) нужд)</t>
  </si>
  <si>
    <t>Обеспечение других мероприятий в области жилищного хозяйства (Иные бюджетные ассигнования)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</si>
  <si>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</si>
  <si>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</si>
  <si>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</si>
  <si>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</si>
  <si>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Обеспечение мероприятий по капитальному ремонту многоквартирных домов за счет средств бюджетов в рамках непрограммных расходов</t>
  </si>
  <si>
    <t>82.0.00.08280</t>
  </si>
  <si>
    <t>Обеспечение мероприятий по капитальному ремонту многоквартирных домов за счет средств бюджетов в рамках непрограммных расходов (Закупка товаров, работ и услуг для обеспечения государственных (муниципальных) нужд)</t>
  </si>
  <si>
    <t>Коммунальное хозяйство</t>
  </si>
  <si>
    <t>Мероприятия, направленные на безаварийную работу объектов ЖКХ</t>
  </si>
  <si>
    <t>03.0.01.02020</t>
  </si>
  <si>
    <t>Мероприятия, направленные на безаварийную работу объектов ЖКХ (Закупка товаров, работ и услуг для обеспечения государственных (муниципальных) нужд)</t>
  </si>
  <si>
    <t>Закупка товаров, работ, услуг в целях капитального ремонта государственного (муниципального) имущества</t>
  </si>
  <si>
    <t>243</t>
  </si>
  <si>
    <t>Софинансирование мероприятий по подготовке объектов теплоснабжения к отопительному сезону на территории ЛО</t>
  </si>
  <si>
    <t>03.0.01.S0160</t>
  </si>
  <si>
    <t>Софинансирование мероприятий по подготовке объектов теплоснабжения к отопительному сезону на территории ЛО (Закупка товаров, работ и услуг для обеспечения государственных (муниципальных) нужд)</t>
  </si>
  <si>
    <t>Благоустройство</t>
  </si>
  <si>
    <t>Мероприятия по благоустройству, озеленению и уборке территории Борского сельского поселения</t>
  </si>
  <si>
    <t>02.0.04.02100</t>
  </si>
  <si>
    <t>Мероприятия по благоустройству, озеленению и уборке территории Борского сельского поселения (Закупка товаров, работ и услуг для обеспечения государственных (муниципальных) нужд)</t>
  </si>
  <si>
    <t>Иные межбюджетные трансферты на финансирование иных мероприятий направленных на развитие олбщественной инфраструктуры поселений. в порядке софинансирования</t>
  </si>
  <si>
    <t>02.0.04.60840</t>
  </si>
  <si>
    <t>Иные межбюджетные трансферты на финансирование иных мероприятий направленных на развитие олбщественной инфраструктуры поселений. в порядке софинансирования (Закупка товаров, работ и услуг для обеспечения государственных (муниципальных) нужд)</t>
  </si>
  <si>
    <t>Мероприятия по организация уличного освещения Борского сельского поселения</t>
  </si>
  <si>
    <t>02.0.05.02110</t>
  </si>
  <si>
    <t>Мероприятия по организация уличного освещения Борского сельского поселения (Закупка товаров, работ и услуг для обеспечения государственных (муниципальных) нужд)</t>
  </si>
  <si>
    <t>Мероприятия по борьбе с борщевиком Сосновского</t>
  </si>
  <si>
    <t>02.0.06.02120</t>
  </si>
  <si>
    <t>Мероприятия по борьбе с борщевиком Сосновского (Закупка товаров, работ и услуг для обеспечения государственных (муниципальных) нужд)</t>
  </si>
  <si>
    <t>Поддержка муниципальных программ формирования современной городской среды</t>
  </si>
  <si>
    <t>Поддержка муниципальных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</si>
  <si>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КУЛЬТУРА, КИНЕМАТОГРАФИЯ</t>
  </si>
  <si>
    <t>Культура</t>
  </si>
  <si>
    <t>Расходы на обеспечение деятельности муниципальных казенных учреждений</t>
  </si>
  <si>
    <t>01.1.01.00120</t>
  </si>
  <si>
    <t>Расходы на обеспечение деятельности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</si>
  <si>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</si>
  <si>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</si>
  <si>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</si>
  <si>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</si>
  <si>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</si>
  <si>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</si>
  <si>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</si>
  <si>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Расходы на обеспечение деятельности муниципальных казенных учреждений (Иные бюджетные ассигнования)</t>
  </si>
  <si>
    <t>Дополнительная финансовая помощь из бюджета Тихвинского района</t>
  </si>
  <si>
    <t>01.1.01.60870</t>
  </si>
  <si>
    <t>Дополнительная финансовая помощь из бюджета Тихвинского района (Закупка товаров, работ и услуг для обеспечения государственных (муниципальных) нужд)</t>
  </si>
  <si>
    <t>Софинансирование стимулирующих выплат основному персоналу муниципальных учреждений культуры</t>
  </si>
  <si>
    <t>01.1.01.S0360</t>
  </si>
  <si>
    <t>Софинансирование стимулирующих выплат основному персоналу муниципальных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</si>
  <si>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капитального ремонта Борского культурно-спортивного комплекса из средств местного бюджета</t>
  </si>
  <si>
    <t>01.1.01.S0670</t>
  </si>
  <si>
    <t>Софинансирование капитального ремонта Борского культурно-спортивного комплекса из средств местного бюджета (Закупка товаров, работ и услуг для обеспечения государственных (муниципальных) нужд)</t>
  </si>
  <si>
    <t>01.1.02.00120</t>
  </si>
  <si>
    <t>01.1.02.S0360</t>
  </si>
  <si>
    <t>СОЦИАЛЬНАЯ ПОЛИТИКА</t>
  </si>
  <si>
    <t>10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</si>
  <si>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</si>
  <si>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 в рамках непрограммных расходов</t>
  </si>
  <si>
    <t>79.0.00.03560</t>
  </si>
  <si>
    <t>Доплаты к пенсиям государственных служащих субъектов Российской Федерации и муниципальных служащих в рамках непрограммных расходов (Социальное обеспечение и иные выплаты населению)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</si>
  <si>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</si>
  <si>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</si>
  <si>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</si>
  <si>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</si>
  <si>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</si>
  <si>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</si>
  <si>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Физическая культура</t>
  </si>
  <si>
    <t>Создание условий для организации спортивно-оздоровительной работы на территории Борского сельского поселения</t>
  </si>
  <si>
    <t>01.2.01.00120</t>
  </si>
  <si>
    <t>Создание условий для организации спортивно-оздоровительной работы на территории Борского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</si>
  <si>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и спортивных соревнований</t>
  </si>
  <si>
    <t>01.2.01.02010</t>
  </si>
  <si>
    <t>Организация и проведение мероприятий и спортивных соревнований (Закупка товаров, работ и услуг для обеспечения государственных (муниципальных) нужд)</t>
  </si>
  <si>
    <t xml:space="preserve">Исполнено </t>
  </si>
  <si>
    <t>81.0.00.60870</t>
  </si>
  <si>
    <t>81.0.00.55502</t>
  </si>
  <si>
    <t>81.0.00.03502</t>
  </si>
  <si>
    <t>Софинансированиемероприятий по реализации проектов местных инициатив граждан в рамках областного закона 147-оз</t>
  </si>
  <si>
    <t>02.0.07.S4770</t>
  </si>
  <si>
    <t>07.0.F2.55550</t>
  </si>
  <si>
    <t>Утверждены</t>
  </si>
  <si>
    <t xml:space="preserve">от                 2020 года №          </t>
  </si>
  <si>
    <t>(приложение №2)</t>
  </si>
  <si>
    <t>ПОКАЗАТЕЛИ</t>
  </si>
  <si>
    <t xml:space="preserve"> исполнения бюджета Борского сельского поселения за 2019 год по ведомственной структуре расходов бюджета</t>
  </si>
  <si>
    <t>Код вида расходов</t>
  </si>
  <si>
    <t>Код целевой статьи</t>
  </si>
  <si>
    <t>Наименование показателя</t>
  </si>
  <si>
    <t>Код главного распорядителя бюджетных средств</t>
  </si>
  <si>
    <t>Код раздела,подраздела</t>
  </si>
  <si>
    <t>0100</t>
  </si>
  <si>
    <t>0103</t>
  </si>
  <si>
    <t>0104</t>
  </si>
  <si>
    <t>0409</t>
  </si>
  <si>
    <t>0412</t>
  </si>
  <si>
    <t>0500</t>
  </si>
  <si>
    <t>0501</t>
  </si>
  <si>
    <t>0502</t>
  </si>
  <si>
    <t>0503</t>
  </si>
  <si>
    <t>1101</t>
  </si>
  <si>
    <t>1100</t>
  </si>
  <si>
    <t>1001</t>
  </si>
  <si>
    <t>0801</t>
  </si>
  <si>
    <t>0309</t>
  </si>
  <si>
    <t>0203</t>
  </si>
  <si>
    <t>0200</t>
  </si>
  <si>
    <t>0113</t>
  </si>
  <si>
    <t>0106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</si>
</sst>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</font>
    <font>
      <sz val="10"/>
      <color indexed="8"/>
      <name val="MS Sans Serif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9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/>
    <xf numFmtId="49" fontId="11" fillId="0" borderId="1" xfId="0" applyNumberFormat="1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165" fontId="12" fillId="0" borderId="1" xfId="0" applyNumberFormat="1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justify" vertical="center" wrapText="1"/>
    </xf>
    <xf numFmtId="4" fontId="12" fillId="0" borderId="1" xfId="0" applyNumberFormat="1" applyFont="1" applyFill="1" applyBorder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justify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justify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9" fontId="5" fillId="0" borderId="0" xfId="0" applyNumberFormat="1" applyFont="1" applyFill="1" applyBorder="1" applyAlignment="1">
      <alignment horizontal="justify" vertical="center" wrapText="1"/>
    </xf>
    <xf numFmtId="49" fontId="3" fillId="0" borderId="0" xfId="0" applyNumberFormat="1" applyFont="1" applyFill="1" applyBorder="1" applyAlignment="1">
      <alignment horizontal="justify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right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/>
    <xf numFmtId="49" fontId="14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260"/>
  <sheetViews>
    <sheetView showGridLines="0" tabSelected="1" topLeftCell="A205" workbookViewId="0">
      <selection activeCell="B63" sqref="B63"/>
    </sheetView>
  </sheetViews>
  <sheetFormatPr defaultRowHeight="10.15" customHeight="1" x14ac:dyDescent="0.25"/>
  <cols>
    <col min="1" max="1" width="43.140625" customWidth="1"/>
    <col min="2" max="2" width="13.85546875" customWidth="1"/>
    <col min="3" max="3" width="9.7109375" customWidth="1"/>
    <col min="4" max="4" width="15.140625" customWidth="1"/>
    <col min="5" max="18" width="8" hidden="1" customWidth="1"/>
    <col min="19" max="19" width="8" customWidth="1"/>
    <col min="20" max="28" width="8" hidden="1" customWidth="1"/>
    <col min="29" max="29" width="0.28515625" hidden="1" customWidth="1"/>
    <col min="30" max="50" width="8" hidden="1" customWidth="1"/>
    <col min="51" max="51" width="14.42578125" customWidth="1"/>
  </cols>
  <sheetData>
    <row r="1" spans="1:51" ht="13.9" customHeight="1" x14ac:dyDescent="0.25">
      <c r="A1" s="40" t="s">
        <v>219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</row>
    <row r="2" spans="1:51" ht="13.9" customHeight="1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</row>
    <row r="3" spans="1:51" ht="13.9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</row>
    <row r="4" spans="1:51" ht="13.9" customHeight="1" x14ac:dyDescent="0.25">
      <c r="A4" s="40" t="s">
        <v>220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</row>
    <row r="5" spans="1:51" ht="13.9" customHeight="1" x14ac:dyDescent="0.25">
      <c r="A5" s="41" t="s">
        <v>221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19.5" customHeight="1" x14ac:dyDescent="0.25">
      <c r="A6" s="45" t="s">
        <v>222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</row>
    <row r="7" spans="1:51" ht="42.75" customHeight="1" x14ac:dyDescent="0.25">
      <c r="A7" s="45" t="s">
        <v>223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ht="20.25" customHeight="1" x14ac:dyDescent="0.25">
      <c r="A8" s="44" t="s">
        <v>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</row>
    <row r="9" spans="1:51" ht="15" hidden="1" customHeight="1" x14ac:dyDescent="0.25">
      <c r="A9" s="38" t="s">
        <v>226</v>
      </c>
      <c r="B9" s="46" t="s">
        <v>227</v>
      </c>
      <c r="C9" s="46" t="s">
        <v>228</v>
      </c>
      <c r="D9" s="37"/>
      <c r="E9" s="37" t="s">
        <v>9</v>
      </c>
      <c r="F9" s="37" t="s">
        <v>9</v>
      </c>
      <c r="G9" s="37" t="s">
        <v>9</v>
      </c>
      <c r="H9" s="37" t="s">
        <v>9</v>
      </c>
      <c r="I9" s="37" t="s">
        <v>9</v>
      </c>
      <c r="J9" s="37" t="s">
        <v>9</v>
      </c>
      <c r="K9" s="37" t="s">
        <v>9</v>
      </c>
      <c r="L9" s="37" t="s">
        <v>9</v>
      </c>
      <c r="M9" s="37" t="s">
        <v>9</v>
      </c>
      <c r="N9" s="37" t="s">
        <v>9</v>
      </c>
      <c r="O9" s="37" t="s">
        <v>9</v>
      </c>
      <c r="P9" s="37" t="s">
        <v>9</v>
      </c>
      <c r="Q9" s="37" t="s">
        <v>9</v>
      </c>
      <c r="R9" s="37" t="s">
        <v>9</v>
      </c>
      <c r="S9" s="37"/>
      <c r="T9" s="46" t="s">
        <v>10</v>
      </c>
      <c r="U9" s="37" t="s">
        <v>11</v>
      </c>
      <c r="V9" s="37" t="s">
        <v>12</v>
      </c>
      <c r="W9" s="37" t="s">
        <v>13</v>
      </c>
      <c r="X9" s="46" t="s">
        <v>14</v>
      </c>
      <c r="Y9" s="38" t="s">
        <v>8</v>
      </c>
      <c r="Z9" s="38" t="s">
        <v>4</v>
      </c>
      <c r="AA9" s="38" t="s">
        <v>5</v>
      </c>
      <c r="AB9" s="38" t="s">
        <v>6</v>
      </c>
      <c r="AC9" s="38"/>
      <c r="AD9" s="38" t="s">
        <v>3</v>
      </c>
      <c r="AE9" s="38" t="s">
        <v>4</v>
      </c>
      <c r="AF9" s="38" t="s">
        <v>5</v>
      </c>
      <c r="AG9" s="38" t="s">
        <v>6</v>
      </c>
      <c r="AH9" s="38" t="s">
        <v>7</v>
      </c>
      <c r="AI9" s="38" t="s">
        <v>3</v>
      </c>
      <c r="AJ9" s="38" t="s">
        <v>4</v>
      </c>
      <c r="AK9" s="38" t="s">
        <v>5</v>
      </c>
      <c r="AL9" s="38" t="s">
        <v>6</v>
      </c>
      <c r="AM9" s="38" t="s">
        <v>7</v>
      </c>
      <c r="AN9" s="38" t="s">
        <v>3</v>
      </c>
      <c r="AO9" s="38" t="s">
        <v>4</v>
      </c>
      <c r="AP9" s="38" t="s">
        <v>5</v>
      </c>
      <c r="AQ9" s="38" t="s">
        <v>6</v>
      </c>
      <c r="AR9" s="38" t="s">
        <v>7</v>
      </c>
      <c r="AS9" s="38" t="s">
        <v>3</v>
      </c>
      <c r="AT9" s="38" t="s">
        <v>4</v>
      </c>
      <c r="AU9" s="38" t="s">
        <v>5</v>
      </c>
      <c r="AV9" s="38" t="s">
        <v>6</v>
      </c>
      <c r="AW9" s="38" t="s">
        <v>7</v>
      </c>
      <c r="AX9" s="38" t="s">
        <v>8</v>
      </c>
      <c r="AY9" s="42" t="s">
        <v>212</v>
      </c>
    </row>
    <row r="10" spans="1:51" ht="73.5" customHeight="1" x14ac:dyDescent="0.25">
      <c r="A10" s="39"/>
      <c r="B10" s="48"/>
      <c r="C10" s="47"/>
      <c r="D10" s="37" t="s">
        <v>225</v>
      </c>
      <c r="E10" s="37" t="s">
        <v>9</v>
      </c>
      <c r="F10" s="37" t="s">
        <v>9</v>
      </c>
      <c r="G10" s="37" t="s">
        <v>9</v>
      </c>
      <c r="H10" s="37" t="s">
        <v>9</v>
      </c>
      <c r="I10" s="37" t="s">
        <v>9</v>
      </c>
      <c r="J10" s="37" t="s">
        <v>9</v>
      </c>
      <c r="K10" s="37" t="s">
        <v>9</v>
      </c>
      <c r="L10" s="37" t="s">
        <v>9</v>
      </c>
      <c r="M10" s="37" t="s">
        <v>9</v>
      </c>
      <c r="N10" s="37" t="s">
        <v>9</v>
      </c>
      <c r="O10" s="37" t="s">
        <v>9</v>
      </c>
      <c r="P10" s="37" t="s">
        <v>9</v>
      </c>
      <c r="Q10" s="37" t="s">
        <v>9</v>
      </c>
      <c r="R10" s="37" t="s">
        <v>9</v>
      </c>
      <c r="S10" s="37" t="s">
        <v>224</v>
      </c>
      <c r="T10" s="48"/>
      <c r="U10" s="37" t="s">
        <v>11</v>
      </c>
      <c r="V10" s="37" t="s">
        <v>12</v>
      </c>
      <c r="W10" s="37" t="s">
        <v>13</v>
      </c>
      <c r="X10" s="48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43"/>
    </row>
    <row r="11" spans="1:51" ht="15" hidden="1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2"/>
      <c r="V11" s="2"/>
      <c r="W11" s="2"/>
      <c r="X11" s="2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3"/>
    </row>
    <row r="12" spans="1:51" ht="33.4" customHeight="1" x14ac:dyDescent="0.25">
      <c r="A12" s="4" t="s">
        <v>15</v>
      </c>
      <c r="B12" s="5" t="s">
        <v>16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6"/>
      <c r="V12" s="6"/>
      <c r="W12" s="6"/>
      <c r="X12" s="6"/>
      <c r="Y12" s="4" t="s">
        <v>15</v>
      </c>
      <c r="Z12" s="7">
        <v>486.7</v>
      </c>
      <c r="AA12" s="7">
        <v>9486.7000000000007</v>
      </c>
      <c r="AB12" s="7">
        <v>4325.7</v>
      </c>
      <c r="AC12" s="7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7">
        <v>14581</v>
      </c>
      <c r="AO12" s="7">
        <v>138.6</v>
      </c>
      <c r="AP12" s="7">
        <v>1</v>
      </c>
      <c r="AQ12" s="7">
        <v>2087.8000000000002</v>
      </c>
      <c r="AR12" s="7">
        <v>413.3</v>
      </c>
      <c r="AS12" s="7">
        <v>14092.3</v>
      </c>
      <c r="AT12" s="7">
        <v>143.19999999999999</v>
      </c>
      <c r="AU12" s="7">
        <v>1</v>
      </c>
      <c r="AV12" s="7">
        <v>2047.9</v>
      </c>
      <c r="AW12" s="7">
        <v>413.3</v>
      </c>
      <c r="AX12" s="4" t="s">
        <v>15</v>
      </c>
      <c r="AY12" s="7">
        <f>AY13+AY91+AY102+AY108+AY139+AY182+AY223+AY229</f>
        <v>41411.300000000003</v>
      </c>
    </row>
    <row r="13" spans="1:51" ht="33.4" customHeight="1" x14ac:dyDescent="0.25">
      <c r="A13" s="4" t="s">
        <v>17</v>
      </c>
      <c r="B13" s="5" t="s">
        <v>16</v>
      </c>
      <c r="C13" s="5" t="s">
        <v>229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6"/>
      <c r="V13" s="6"/>
      <c r="W13" s="6"/>
      <c r="X13" s="6"/>
      <c r="Y13" s="4" t="s">
        <v>17</v>
      </c>
      <c r="Z13" s="7"/>
      <c r="AA13" s="7">
        <v>1</v>
      </c>
      <c r="AB13" s="7">
        <v>1000</v>
      </c>
      <c r="AC13" s="7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7">
        <v>5035.8</v>
      </c>
      <c r="AO13" s="7"/>
      <c r="AP13" s="7">
        <v>1</v>
      </c>
      <c r="AQ13" s="7"/>
      <c r="AR13" s="7">
        <v>381.3</v>
      </c>
      <c r="AS13" s="7">
        <v>5035.8</v>
      </c>
      <c r="AT13" s="7"/>
      <c r="AU13" s="7">
        <v>1</v>
      </c>
      <c r="AV13" s="7"/>
      <c r="AW13" s="7">
        <v>381.3</v>
      </c>
      <c r="AX13" s="4" t="s">
        <v>17</v>
      </c>
      <c r="AY13" s="7">
        <f>AY14+AY18+AY66+AY70</f>
        <v>6112.2</v>
      </c>
    </row>
    <row r="14" spans="1:51" ht="100.35" customHeight="1" x14ac:dyDescent="0.25">
      <c r="A14" s="4" t="s">
        <v>19</v>
      </c>
      <c r="B14" s="5" t="s">
        <v>16</v>
      </c>
      <c r="C14" s="5" t="s">
        <v>230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6"/>
      <c r="V14" s="6"/>
      <c r="W14" s="6"/>
      <c r="X14" s="6"/>
      <c r="Y14" s="4" t="s">
        <v>19</v>
      </c>
      <c r="Z14" s="7"/>
      <c r="AA14" s="7"/>
      <c r="AB14" s="7"/>
      <c r="AC14" s="7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7">
        <v>113.6</v>
      </c>
      <c r="AO14" s="7"/>
      <c r="AP14" s="7"/>
      <c r="AQ14" s="7"/>
      <c r="AR14" s="7">
        <v>113.6</v>
      </c>
      <c r="AS14" s="7">
        <v>113.6</v>
      </c>
      <c r="AT14" s="7"/>
      <c r="AU14" s="7"/>
      <c r="AV14" s="7"/>
      <c r="AW14" s="7">
        <v>113.6</v>
      </c>
      <c r="AX14" s="4" t="s">
        <v>19</v>
      </c>
      <c r="AY14" s="7">
        <v>118</v>
      </c>
    </row>
    <row r="15" spans="1:51" ht="150.4" customHeight="1" x14ac:dyDescent="0.25">
      <c r="A15" s="9" t="s">
        <v>20</v>
      </c>
      <c r="B15" s="10" t="s">
        <v>16</v>
      </c>
      <c r="C15" s="10" t="s">
        <v>230</v>
      </c>
      <c r="D15" s="10" t="s">
        <v>21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1"/>
      <c r="V15" s="11"/>
      <c r="W15" s="11"/>
      <c r="X15" s="11"/>
      <c r="Y15" s="9" t="s">
        <v>20</v>
      </c>
      <c r="Z15" s="12">
        <v>118</v>
      </c>
      <c r="AA15" s="12">
        <v>118</v>
      </c>
      <c r="AB15" s="12">
        <v>118</v>
      </c>
      <c r="AC15" s="12">
        <v>118</v>
      </c>
      <c r="AD15" s="12">
        <v>118</v>
      </c>
      <c r="AE15" s="12">
        <v>118</v>
      </c>
      <c r="AF15" s="12">
        <v>118</v>
      </c>
      <c r="AG15" s="12">
        <v>118</v>
      </c>
      <c r="AH15" s="12">
        <v>118</v>
      </c>
      <c r="AI15" s="12">
        <v>118</v>
      </c>
      <c r="AJ15" s="12">
        <v>118</v>
      </c>
      <c r="AK15" s="12">
        <v>118</v>
      </c>
      <c r="AL15" s="12">
        <v>118</v>
      </c>
      <c r="AM15" s="12">
        <v>118</v>
      </c>
      <c r="AN15" s="12">
        <v>118</v>
      </c>
      <c r="AO15" s="12">
        <v>118</v>
      </c>
      <c r="AP15" s="12">
        <v>118</v>
      </c>
      <c r="AQ15" s="12">
        <v>118</v>
      </c>
      <c r="AR15" s="12">
        <v>118</v>
      </c>
      <c r="AS15" s="12">
        <v>118</v>
      </c>
      <c r="AT15" s="12">
        <v>118</v>
      </c>
      <c r="AU15" s="12">
        <v>118</v>
      </c>
      <c r="AV15" s="12">
        <v>118</v>
      </c>
      <c r="AW15" s="12">
        <v>118</v>
      </c>
      <c r="AX15" s="12">
        <v>118</v>
      </c>
      <c r="AY15" s="12">
        <v>118</v>
      </c>
    </row>
    <row r="16" spans="1:51" ht="167.1" customHeight="1" x14ac:dyDescent="0.25">
      <c r="A16" s="13" t="s">
        <v>22</v>
      </c>
      <c r="B16" s="14" t="s">
        <v>16</v>
      </c>
      <c r="C16" s="14" t="s">
        <v>230</v>
      </c>
      <c r="D16" s="14" t="s">
        <v>21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 t="s">
        <v>23</v>
      </c>
      <c r="T16" s="14"/>
      <c r="U16" s="15"/>
      <c r="V16" s="15"/>
      <c r="W16" s="15"/>
      <c r="X16" s="15"/>
      <c r="Y16" s="13" t="s">
        <v>22</v>
      </c>
      <c r="Z16" s="12">
        <v>118</v>
      </c>
      <c r="AA16" s="12">
        <v>118</v>
      </c>
      <c r="AB16" s="12">
        <v>118</v>
      </c>
      <c r="AC16" s="12">
        <v>118</v>
      </c>
      <c r="AD16" s="12">
        <v>118</v>
      </c>
      <c r="AE16" s="12">
        <v>118</v>
      </c>
      <c r="AF16" s="12">
        <v>118</v>
      </c>
      <c r="AG16" s="12">
        <v>118</v>
      </c>
      <c r="AH16" s="12">
        <v>118</v>
      </c>
      <c r="AI16" s="12">
        <v>118</v>
      </c>
      <c r="AJ16" s="12">
        <v>118</v>
      </c>
      <c r="AK16" s="12">
        <v>118</v>
      </c>
      <c r="AL16" s="12">
        <v>118</v>
      </c>
      <c r="AM16" s="12">
        <v>118</v>
      </c>
      <c r="AN16" s="12">
        <v>118</v>
      </c>
      <c r="AO16" s="12">
        <v>118</v>
      </c>
      <c r="AP16" s="12">
        <v>118</v>
      </c>
      <c r="AQ16" s="12">
        <v>118</v>
      </c>
      <c r="AR16" s="12">
        <v>118</v>
      </c>
      <c r="AS16" s="12">
        <v>118</v>
      </c>
      <c r="AT16" s="12">
        <v>118</v>
      </c>
      <c r="AU16" s="12">
        <v>118</v>
      </c>
      <c r="AV16" s="12">
        <v>118</v>
      </c>
      <c r="AW16" s="12">
        <v>118</v>
      </c>
      <c r="AX16" s="12">
        <v>118</v>
      </c>
      <c r="AY16" s="12">
        <v>118</v>
      </c>
    </row>
    <row r="17" spans="1:51" ht="33.4" customHeight="1" x14ac:dyDescent="0.25">
      <c r="A17" s="16" t="s">
        <v>24</v>
      </c>
      <c r="B17" s="14" t="s">
        <v>16</v>
      </c>
      <c r="C17" s="14" t="s">
        <v>230</v>
      </c>
      <c r="D17" s="14" t="s">
        <v>21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 t="s">
        <v>25</v>
      </c>
      <c r="T17" s="14"/>
      <c r="U17" s="15"/>
      <c r="V17" s="15"/>
      <c r="W17" s="15"/>
      <c r="X17" s="15"/>
      <c r="Y17" s="16" t="s">
        <v>24</v>
      </c>
      <c r="Z17" s="12">
        <v>118</v>
      </c>
      <c r="AA17" s="12">
        <v>118</v>
      </c>
      <c r="AB17" s="12">
        <v>118</v>
      </c>
      <c r="AC17" s="12">
        <v>118</v>
      </c>
      <c r="AD17" s="12">
        <v>118</v>
      </c>
      <c r="AE17" s="12">
        <v>118</v>
      </c>
      <c r="AF17" s="12">
        <v>118</v>
      </c>
      <c r="AG17" s="12">
        <v>118</v>
      </c>
      <c r="AH17" s="12">
        <v>118</v>
      </c>
      <c r="AI17" s="12">
        <v>118</v>
      </c>
      <c r="AJ17" s="12">
        <v>118</v>
      </c>
      <c r="AK17" s="12">
        <v>118</v>
      </c>
      <c r="AL17" s="12">
        <v>118</v>
      </c>
      <c r="AM17" s="12">
        <v>118</v>
      </c>
      <c r="AN17" s="12">
        <v>118</v>
      </c>
      <c r="AO17" s="12">
        <v>118</v>
      </c>
      <c r="AP17" s="12">
        <v>118</v>
      </c>
      <c r="AQ17" s="12">
        <v>118</v>
      </c>
      <c r="AR17" s="12">
        <v>118</v>
      </c>
      <c r="AS17" s="12">
        <v>118</v>
      </c>
      <c r="AT17" s="12">
        <v>118</v>
      </c>
      <c r="AU17" s="12">
        <v>118</v>
      </c>
      <c r="AV17" s="12">
        <v>118</v>
      </c>
      <c r="AW17" s="12">
        <v>118</v>
      </c>
      <c r="AX17" s="12">
        <v>118</v>
      </c>
      <c r="AY17" s="12">
        <v>118</v>
      </c>
    </row>
    <row r="18" spans="1:51" ht="117" customHeight="1" x14ac:dyDescent="0.25">
      <c r="A18" s="4" t="s">
        <v>26</v>
      </c>
      <c r="B18" s="5" t="s">
        <v>16</v>
      </c>
      <c r="C18" s="5" t="s">
        <v>231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6"/>
      <c r="V18" s="6"/>
      <c r="W18" s="6"/>
      <c r="X18" s="6"/>
      <c r="Y18" s="4" t="s">
        <v>26</v>
      </c>
      <c r="Z18" s="7"/>
      <c r="AA18" s="7">
        <v>1</v>
      </c>
      <c r="AB18" s="7">
        <v>750</v>
      </c>
      <c r="AC18" s="7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7">
        <v>4579</v>
      </c>
      <c r="AO18" s="7"/>
      <c r="AP18" s="7">
        <v>1</v>
      </c>
      <c r="AQ18" s="7"/>
      <c r="AR18" s="7">
        <v>60</v>
      </c>
      <c r="AS18" s="7">
        <v>4579</v>
      </c>
      <c r="AT18" s="7"/>
      <c r="AU18" s="7">
        <v>1</v>
      </c>
      <c r="AV18" s="7"/>
      <c r="AW18" s="7">
        <v>60</v>
      </c>
      <c r="AX18" s="4" t="s">
        <v>26</v>
      </c>
      <c r="AY18" s="7">
        <v>5559.7</v>
      </c>
    </row>
    <row r="19" spans="1:51" ht="50.1" customHeight="1" x14ac:dyDescent="0.25">
      <c r="A19" s="9" t="s">
        <v>27</v>
      </c>
      <c r="B19" s="10" t="s">
        <v>16</v>
      </c>
      <c r="C19" s="10" t="s">
        <v>231</v>
      </c>
      <c r="D19" s="10" t="s">
        <v>28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1"/>
      <c r="V19" s="11"/>
      <c r="W19" s="11"/>
      <c r="X19" s="11"/>
      <c r="Y19" s="9" t="s">
        <v>27</v>
      </c>
      <c r="Z19" s="12"/>
      <c r="AA19" s="12"/>
      <c r="AB19" s="12"/>
      <c r="AC19" s="12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2">
        <v>3601.7</v>
      </c>
      <c r="AO19" s="12"/>
      <c r="AP19" s="12"/>
      <c r="AQ19" s="12"/>
      <c r="AR19" s="12"/>
      <c r="AS19" s="12">
        <v>3601.7</v>
      </c>
      <c r="AT19" s="12"/>
      <c r="AU19" s="12"/>
      <c r="AV19" s="12"/>
      <c r="AW19" s="12"/>
      <c r="AX19" s="9" t="s">
        <v>27</v>
      </c>
      <c r="AY19" s="12">
        <f>AY20+AY25+AY29</f>
        <v>4238.4000000000005</v>
      </c>
    </row>
    <row r="20" spans="1:51" ht="183.95" customHeight="1" x14ac:dyDescent="0.25">
      <c r="A20" s="13" t="s">
        <v>29</v>
      </c>
      <c r="B20" s="14" t="s">
        <v>16</v>
      </c>
      <c r="C20" s="14" t="s">
        <v>231</v>
      </c>
      <c r="D20" s="14" t="s">
        <v>28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 t="s">
        <v>30</v>
      </c>
      <c r="T20" s="14"/>
      <c r="U20" s="15"/>
      <c r="V20" s="15"/>
      <c r="W20" s="15"/>
      <c r="X20" s="15"/>
      <c r="Y20" s="13" t="s">
        <v>29</v>
      </c>
      <c r="Z20" s="18"/>
      <c r="AA20" s="18"/>
      <c r="AB20" s="18"/>
      <c r="AC20" s="18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8">
        <v>2775.8</v>
      </c>
      <c r="AO20" s="18"/>
      <c r="AP20" s="18"/>
      <c r="AQ20" s="18"/>
      <c r="AR20" s="18"/>
      <c r="AS20" s="18">
        <v>2775.8</v>
      </c>
      <c r="AT20" s="18"/>
      <c r="AU20" s="18"/>
      <c r="AV20" s="18"/>
      <c r="AW20" s="18"/>
      <c r="AX20" s="13" t="s">
        <v>29</v>
      </c>
      <c r="AY20" s="18">
        <f>AY21</f>
        <v>3022.8</v>
      </c>
    </row>
    <row r="21" spans="1:51" ht="50.1" customHeight="1" x14ac:dyDescent="0.25">
      <c r="A21" s="16" t="s">
        <v>31</v>
      </c>
      <c r="B21" s="14" t="s">
        <v>16</v>
      </c>
      <c r="C21" s="14" t="s">
        <v>231</v>
      </c>
      <c r="D21" s="14" t="s">
        <v>28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 t="s">
        <v>32</v>
      </c>
      <c r="T21" s="14"/>
      <c r="U21" s="15"/>
      <c r="V21" s="15"/>
      <c r="W21" s="15"/>
      <c r="X21" s="15"/>
      <c r="Y21" s="16" t="s">
        <v>31</v>
      </c>
      <c r="Z21" s="18"/>
      <c r="AA21" s="18"/>
      <c r="AB21" s="18"/>
      <c r="AC21" s="18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8">
        <v>2775.8</v>
      </c>
      <c r="AO21" s="18"/>
      <c r="AP21" s="18"/>
      <c r="AQ21" s="18"/>
      <c r="AR21" s="18"/>
      <c r="AS21" s="18">
        <v>2775.8</v>
      </c>
      <c r="AT21" s="18"/>
      <c r="AU21" s="18"/>
      <c r="AV21" s="18"/>
      <c r="AW21" s="18"/>
      <c r="AX21" s="16" t="s">
        <v>31</v>
      </c>
      <c r="AY21" s="18">
        <f>AY22+AY23+AY24</f>
        <v>3022.8</v>
      </c>
    </row>
    <row r="22" spans="1:51" ht="50.1" customHeight="1" x14ac:dyDescent="0.25">
      <c r="A22" s="16" t="s">
        <v>33</v>
      </c>
      <c r="B22" s="14" t="s">
        <v>16</v>
      </c>
      <c r="C22" s="14" t="s">
        <v>231</v>
      </c>
      <c r="D22" s="14" t="s">
        <v>28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 t="s">
        <v>34</v>
      </c>
      <c r="T22" s="14"/>
      <c r="U22" s="15"/>
      <c r="V22" s="15"/>
      <c r="W22" s="15"/>
      <c r="X22" s="15"/>
      <c r="Y22" s="16" t="s">
        <v>33</v>
      </c>
      <c r="Z22" s="18"/>
      <c r="AA22" s="18"/>
      <c r="AB22" s="18"/>
      <c r="AC22" s="18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8">
        <v>2122</v>
      </c>
      <c r="AO22" s="18"/>
      <c r="AP22" s="18"/>
      <c r="AQ22" s="18"/>
      <c r="AR22" s="18"/>
      <c r="AS22" s="18">
        <v>2122</v>
      </c>
      <c r="AT22" s="18"/>
      <c r="AU22" s="18"/>
      <c r="AV22" s="18"/>
      <c r="AW22" s="18"/>
      <c r="AX22" s="16" t="s">
        <v>33</v>
      </c>
      <c r="AY22" s="18">
        <v>2321.8000000000002</v>
      </c>
    </row>
    <row r="23" spans="1:51" ht="66.95" customHeight="1" x14ac:dyDescent="0.25">
      <c r="A23" s="16" t="s">
        <v>35</v>
      </c>
      <c r="B23" s="14" t="s">
        <v>16</v>
      </c>
      <c r="C23" s="14" t="s">
        <v>231</v>
      </c>
      <c r="D23" s="14" t="s">
        <v>28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 t="s">
        <v>36</v>
      </c>
      <c r="T23" s="14"/>
      <c r="U23" s="15"/>
      <c r="V23" s="15"/>
      <c r="W23" s="15"/>
      <c r="X23" s="15"/>
      <c r="Y23" s="16" t="s">
        <v>35</v>
      </c>
      <c r="Z23" s="18"/>
      <c r="AA23" s="18"/>
      <c r="AB23" s="18"/>
      <c r="AC23" s="18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8">
        <v>13</v>
      </c>
      <c r="AO23" s="18"/>
      <c r="AP23" s="18"/>
      <c r="AQ23" s="18"/>
      <c r="AR23" s="18"/>
      <c r="AS23" s="18">
        <v>13</v>
      </c>
      <c r="AT23" s="18"/>
      <c r="AU23" s="18"/>
      <c r="AV23" s="18"/>
      <c r="AW23" s="18"/>
      <c r="AX23" s="16" t="s">
        <v>35</v>
      </c>
      <c r="AY23" s="18">
        <v>0</v>
      </c>
    </row>
    <row r="24" spans="1:51" ht="100.35" customHeight="1" x14ac:dyDescent="0.25">
      <c r="A24" s="16" t="s">
        <v>37</v>
      </c>
      <c r="B24" s="14" t="s">
        <v>16</v>
      </c>
      <c r="C24" s="14" t="s">
        <v>231</v>
      </c>
      <c r="D24" s="14" t="s">
        <v>28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 t="s">
        <v>38</v>
      </c>
      <c r="T24" s="14"/>
      <c r="U24" s="15"/>
      <c r="V24" s="15"/>
      <c r="W24" s="15"/>
      <c r="X24" s="15"/>
      <c r="Y24" s="16" t="s">
        <v>37</v>
      </c>
      <c r="Z24" s="18"/>
      <c r="AA24" s="18"/>
      <c r="AB24" s="18"/>
      <c r="AC24" s="18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8">
        <v>640.79999999999995</v>
      </c>
      <c r="AO24" s="18"/>
      <c r="AP24" s="18"/>
      <c r="AQ24" s="18"/>
      <c r="AR24" s="18"/>
      <c r="AS24" s="18">
        <v>640.79999999999995</v>
      </c>
      <c r="AT24" s="18"/>
      <c r="AU24" s="18"/>
      <c r="AV24" s="18"/>
      <c r="AW24" s="18"/>
      <c r="AX24" s="16" t="s">
        <v>37</v>
      </c>
      <c r="AY24" s="18">
        <v>701</v>
      </c>
    </row>
    <row r="25" spans="1:51" ht="100.35" customHeight="1" x14ac:dyDescent="0.25">
      <c r="A25" s="16" t="s">
        <v>39</v>
      </c>
      <c r="B25" s="14" t="s">
        <v>16</v>
      </c>
      <c r="C25" s="14" t="s">
        <v>231</v>
      </c>
      <c r="D25" s="14" t="s">
        <v>28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 t="s">
        <v>40</v>
      </c>
      <c r="T25" s="14"/>
      <c r="U25" s="15"/>
      <c r="V25" s="15"/>
      <c r="W25" s="15"/>
      <c r="X25" s="15"/>
      <c r="Y25" s="16" t="s">
        <v>39</v>
      </c>
      <c r="Z25" s="18"/>
      <c r="AA25" s="18"/>
      <c r="AB25" s="18"/>
      <c r="AC25" s="18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8">
        <v>820.9</v>
      </c>
      <c r="AO25" s="18"/>
      <c r="AP25" s="18"/>
      <c r="AQ25" s="18"/>
      <c r="AR25" s="18"/>
      <c r="AS25" s="18">
        <v>820.9</v>
      </c>
      <c r="AT25" s="18"/>
      <c r="AU25" s="18"/>
      <c r="AV25" s="18"/>
      <c r="AW25" s="18"/>
      <c r="AX25" s="16" t="s">
        <v>39</v>
      </c>
      <c r="AY25" s="18">
        <f>AY26</f>
        <v>1214.3000000000002</v>
      </c>
    </row>
    <row r="26" spans="1:51" ht="66.95" customHeight="1" x14ac:dyDescent="0.25">
      <c r="A26" s="16" t="s">
        <v>41</v>
      </c>
      <c r="B26" s="14" t="s">
        <v>16</v>
      </c>
      <c r="C26" s="14" t="s">
        <v>231</v>
      </c>
      <c r="D26" s="14" t="s">
        <v>28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 t="s">
        <v>42</v>
      </c>
      <c r="T26" s="14"/>
      <c r="U26" s="15"/>
      <c r="V26" s="15"/>
      <c r="W26" s="15"/>
      <c r="X26" s="15"/>
      <c r="Y26" s="16" t="s">
        <v>41</v>
      </c>
      <c r="Z26" s="18"/>
      <c r="AA26" s="18"/>
      <c r="AB26" s="18"/>
      <c r="AC26" s="18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8">
        <v>820.9</v>
      </c>
      <c r="AO26" s="18"/>
      <c r="AP26" s="18"/>
      <c r="AQ26" s="18"/>
      <c r="AR26" s="18"/>
      <c r="AS26" s="18">
        <v>820.9</v>
      </c>
      <c r="AT26" s="18"/>
      <c r="AU26" s="18"/>
      <c r="AV26" s="18"/>
      <c r="AW26" s="18"/>
      <c r="AX26" s="16" t="s">
        <v>41</v>
      </c>
      <c r="AY26" s="18">
        <f>AY27+AY28</f>
        <v>1214.3000000000002</v>
      </c>
    </row>
    <row r="27" spans="1:51" ht="50.1" customHeight="1" x14ac:dyDescent="0.25">
      <c r="A27" s="16" t="s">
        <v>43</v>
      </c>
      <c r="B27" s="14" t="s">
        <v>16</v>
      </c>
      <c r="C27" s="14" t="s">
        <v>231</v>
      </c>
      <c r="D27" s="14" t="s">
        <v>28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 t="s">
        <v>44</v>
      </c>
      <c r="T27" s="14"/>
      <c r="U27" s="15"/>
      <c r="V27" s="15"/>
      <c r="W27" s="15"/>
      <c r="X27" s="15"/>
      <c r="Y27" s="16" t="s">
        <v>43</v>
      </c>
      <c r="Z27" s="18"/>
      <c r="AA27" s="18"/>
      <c r="AB27" s="18"/>
      <c r="AC27" s="18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8">
        <v>100</v>
      </c>
      <c r="AO27" s="18"/>
      <c r="AP27" s="18"/>
      <c r="AQ27" s="18"/>
      <c r="AR27" s="18"/>
      <c r="AS27" s="18">
        <v>100</v>
      </c>
      <c r="AT27" s="18"/>
      <c r="AU27" s="18"/>
      <c r="AV27" s="18"/>
      <c r="AW27" s="18"/>
      <c r="AX27" s="16" t="s">
        <v>43</v>
      </c>
      <c r="AY27" s="18">
        <v>154.4</v>
      </c>
    </row>
    <row r="28" spans="1:51" ht="33.4" customHeight="1" x14ac:dyDescent="0.25">
      <c r="A28" s="16" t="s">
        <v>45</v>
      </c>
      <c r="B28" s="14" t="s">
        <v>16</v>
      </c>
      <c r="C28" s="14" t="s">
        <v>231</v>
      </c>
      <c r="D28" s="14" t="s">
        <v>28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 t="s">
        <v>46</v>
      </c>
      <c r="T28" s="14"/>
      <c r="U28" s="15"/>
      <c r="V28" s="15"/>
      <c r="W28" s="15"/>
      <c r="X28" s="15"/>
      <c r="Y28" s="16" t="s">
        <v>45</v>
      </c>
      <c r="Z28" s="18"/>
      <c r="AA28" s="18"/>
      <c r="AB28" s="18"/>
      <c r="AC28" s="18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8">
        <v>720.9</v>
      </c>
      <c r="AO28" s="18"/>
      <c r="AP28" s="18"/>
      <c r="AQ28" s="18"/>
      <c r="AR28" s="18"/>
      <c r="AS28" s="18">
        <v>720.9</v>
      </c>
      <c r="AT28" s="18"/>
      <c r="AU28" s="18"/>
      <c r="AV28" s="18"/>
      <c r="AW28" s="18"/>
      <c r="AX28" s="16" t="s">
        <v>45</v>
      </c>
      <c r="AY28" s="18">
        <v>1059.9000000000001</v>
      </c>
    </row>
    <row r="29" spans="1:51" ht="66.95" customHeight="1" x14ac:dyDescent="0.25">
      <c r="A29" s="16" t="s">
        <v>47</v>
      </c>
      <c r="B29" s="14" t="s">
        <v>16</v>
      </c>
      <c r="C29" s="14" t="s">
        <v>231</v>
      </c>
      <c r="D29" s="14" t="s">
        <v>28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 t="s">
        <v>48</v>
      </c>
      <c r="T29" s="14"/>
      <c r="U29" s="15"/>
      <c r="V29" s="15"/>
      <c r="W29" s="15"/>
      <c r="X29" s="15"/>
      <c r="Y29" s="16" t="s">
        <v>47</v>
      </c>
      <c r="Z29" s="18">
        <v>128.69999999999999</v>
      </c>
      <c r="AA29" s="18">
        <v>128.69999999999999</v>
      </c>
      <c r="AB29" s="18">
        <v>128.69999999999999</v>
      </c>
      <c r="AC29" s="18">
        <v>128.69999999999999</v>
      </c>
      <c r="AD29" s="18">
        <v>128.69999999999999</v>
      </c>
      <c r="AE29" s="18">
        <v>128.69999999999999</v>
      </c>
      <c r="AF29" s="18">
        <v>128.69999999999999</v>
      </c>
      <c r="AG29" s="18">
        <v>128.69999999999999</v>
      </c>
      <c r="AH29" s="18">
        <v>128.69999999999999</v>
      </c>
      <c r="AI29" s="18">
        <v>128.69999999999999</v>
      </c>
      <c r="AJ29" s="18">
        <v>128.69999999999999</v>
      </c>
      <c r="AK29" s="18">
        <v>128.69999999999999</v>
      </c>
      <c r="AL29" s="18">
        <v>128.69999999999999</v>
      </c>
      <c r="AM29" s="18">
        <v>128.69999999999999</v>
      </c>
      <c r="AN29" s="18">
        <v>128.69999999999999</v>
      </c>
      <c r="AO29" s="18">
        <v>128.69999999999999</v>
      </c>
      <c r="AP29" s="18">
        <v>128.69999999999999</v>
      </c>
      <c r="AQ29" s="18">
        <v>128.69999999999999</v>
      </c>
      <c r="AR29" s="18">
        <v>128.69999999999999</v>
      </c>
      <c r="AS29" s="18">
        <v>128.69999999999999</v>
      </c>
      <c r="AT29" s="18">
        <v>128.69999999999999</v>
      </c>
      <c r="AU29" s="18">
        <v>128.69999999999999</v>
      </c>
      <c r="AV29" s="18">
        <v>128.69999999999999</v>
      </c>
      <c r="AW29" s="18">
        <v>128.69999999999999</v>
      </c>
      <c r="AX29" s="18">
        <v>128.69999999999999</v>
      </c>
      <c r="AY29" s="18">
        <v>1.3</v>
      </c>
    </row>
    <row r="30" spans="1:51" ht="33.4" customHeight="1" x14ac:dyDescent="0.25">
      <c r="A30" s="16" t="s">
        <v>49</v>
      </c>
      <c r="B30" s="14" t="s">
        <v>16</v>
      </c>
      <c r="C30" s="14" t="s">
        <v>231</v>
      </c>
      <c r="D30" s="14" t="s">
        <v>28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 t="s">
        <v>50</v>
      </c>
      <c r="T30" s="14"/>
      <c r="U30" s="15"/>
      <c r="V30" s="15"/>
      <c r="W30" s="15"/>
      <c r="X30" s="15"/>
      <c r="Y30" s="16" t="s">
        <v>49</v>
      </c>
      <c r="Z30" s="18">
        <v>128.69999999999999</v>
      </c>
      <c r="AA30" s="18">
        <v>128.69999999999999</v>
      </c>
      <c r="AB30" s="18">
        <v>128.69999999999999</v>
      </c>
      <c r="AC30" s="18">
        <v>128.69999999999999</v>
      </c>
      <c r="AD30" s="18">
        <v>128.69999999999999</v>
      </c>
      <c r="AE30" s="18">
        <v>128.69999999999999</v>
      </c>
      <c r="AF30" s="18">
        <v>128.69999999999999</v>
      </c>
      <c r="AG30" s="18">
        <v>128.69999999999999</v>
      </c>
      <c r="AH30" s="18">
        <v>128.69999999999999</v>
      </c>
      <c r="AI30" s="18">
        <v>128.69999999999999</v>
      </c>
      <c r="AJ30" s="18">
        <v>128.69999999999999</v>
      </c>
      <c r="AK30" s="18">
        <v>128.69999999999999</v>
      </c>
      <c r="AL30" s="18">
        <v>128.69999999999999</v>
      </c>
      <c r="AM30" s="18">
        <v>128.69999999999999</v>
      </c>
      <c r="AN30" s="18">
        <v>128.69999999999999</v>
      </c>
      <c r="AO30" s="18">
        <v>128.69999999999999</v>
      </c>
      <c r="AP30" s="18">
        <v>128.69999999999999</v>
      </c>
      <c r="AQ30" s="18">
        <v>128.69999999999999</v>
      </c>
      <c r="AR30" s="18">
        <v>128.69999999999999</v>
      </c>
      <c r="AS30" s="18">
        <v>128.69999999999999</v>
      </c>
      <c r="AT30" s="18">
        <v>128.69999999999999</v>
      </c>
      <c r="AU30" s="18">
        <v>128.69999999999999</v>
      </c>
      <c r="AV30" s="18">
        <v>128.69999999999999</v>
      </c>
      <c r="AW30" s="18">
        <v>128.69999999999999</v>
      </c>
      <c r="AX30" s="18">
        <v>128.69999999999999</v>
      </c>
      <c r="AY30" s="18">
        <v>1.3</v>
      </c>
    </row>
    <row r="31" spans="1:51" ht="33.4" customHeight="1" x14ac:dyDescent="0.25">
      <c r="A31" s="16" t="s">
        <v>51</v>
      </c>
      <c r="B31" s="14" t="s">
        <v>16</v>
      </c>
      <c r="C31" s="14" t="s">
        <v>231</v>
      </c>
      <c r="D31" s="14" t="s">
        <v>28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 t="s">
        <v>52</v>
      </c>
      <c r="T31" s="14"/>
      <c r="U31" s="15"/>
      <c r="V31" s="15"/>
      <c r="W31" s="15"/>
      <c r="X31" s="15"/>
      <c r="Y31" s="16" t="s">
        <v>51</v>
      </c>
      <c r="Z31" s="18"/>
      <c r="AA31" s="18"/>
      <c r="AB31" s="18"/>
      <c r="AC31" s="18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8">
        <v>3</v>
      </c>
      <c r="AO31" s="18"/>
      <c r="AP31" s="18"/>
      <c r="AQ31" s="18"/>
      <c r="AR31" s="18"/>
      <c r="AS31" s="18">
        <v>3</v>
      </c>
      <c r="AT31" s="18"/>
      <c r="AU31" s="18"/>
      <c r="AV31" s="18"/>
      <c r="AW31" s="18"/>
      <c r="AX31" s="16" t="s">
        <v>51</v>
      </c>
      <c r="AY31" s="18">
        <v>1.3</v>
      </c>
    </row>
    <row r="32" spans="1:51" ht="50.1" customHeight="1" x14ac:dyDescent="0.25">
      <c r="A32" s="9" t="s">
        <v>53</v>
      </c>
      <c r="B32" s="10" t="s">
        <v>16</v>
      </c>
      <c r="C32" s="10" t="s">
        <v>231</v>
      </c>
      <c r="D32" s="10" t="s">
        <v>54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1"/>
      <c r="V32" s="11"/>
      <c r="W32" s="11"/>
      <c r="X32" s="11"/>
      <c r="Y32" s="9" t="s">
        <v>53</v>
      </c>
      <c r="Z32" s="12"/>
      <c r="AA32" s="12"/>
      <c r="AB32" s="12"/>
      <c r="AC32" s="12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2">
        <v>35.299999999999997</v>
      </c>
      <c r="AO32" s="12"/>
      <c r="AP32" s="12"/>
      <c r="AQ32" s="12"/>
      <c r="AR32" s="12"/>
      <c r="AS32" s="12">
        <v>35.299999999999997</v>
      </c>
      <c r="AT32" s="12"/>
      <c r="AU32" s="12"/>
      <c r="AV32" s="12"/>
      <c r="AW32" s="12"/>
      <c r="AX32" s="9" t="s">
        <v>53</v>
      </c>
      <c r="AY32" s="12">
        <v>34.200000000000003</v>
      </c>
    </row>
    <row r="33" spans="1:51" ht="100.35" customHeight="1" x14ac:dyDescent="0.25">
      <c r="A33" s="16" t="s">
        <v>55</v>
      </c>
      <c r="B33" s="14" t="s">
        <v>16</v>
      </c>
      <c r="C33" s="14" t="s">
        <v>231</v>
      </c>
      <c r="D33" s="14" t="s">
        <v>54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 t="s">
        <v>40</v>
      </c>
      <c r="T33" s="14"/>
      <c r="U33" s="15"/>
      <c r="V33" s="15"/>
      <c r="W33" s="15"/>
      <c r="X33" s="15"/>
      <c r="Y33" s="16" t="s">
        <v>55</v>
      </c>
      <c r="Z33" s="18">
        <v>34.200000000000003</v>
      </c>
      <c r="AA33" s="18">
        <v>34.200000000000003</v>
      </c>
      <c r="AB33" s="18">
        <v>34.200000000000003</v>
      </c>
      <c r="AC33" s="18">
        <v>34.200000000000003</v>
      </c>
      <c r="AD33" s="18">
        <v>34.200000000000003</v>
      </c>
      <c r="AE33" s="18">
        <v>34.200000000000003</v>
      </c>
      <c r="AF33" s="18">
        <v>34.200000000000003</v>
      </c>
      <c r="AG33" s="18">
        <v>34.200000000000003</v>
      </c>
      <c r="AH33" s="18">
        <v>34.200000000000003</v>
      </c>
      <c r="AI33" s="18">
        <v>34.200000000000003</v>
      </c>
      <c r="AJ33" s="18">
        <v>34.200000000000003</v>
      </c>
      <c r="AK33" s="18">
        <v>34.200000000000003</v>
      </c>
      <c r="AL33" s="18">
        <v>34.200000000000003</v>
      </c>
      <c r="AM33" s="18">
        <v>34.200000000000003</v>
      </c>
      <c r="AN33" s="18">
        <v>34.200000000000003</v>
      </c>
      <c r="AO33" s="18">
        <v>34.200000000000003</v>
      </c>
      <c r="AP33" s="18">
        <v>34.200000000000003</v>
      </c>
      <c r="AQ33" s="18">
        <v>34.200000000000003</v>
      </c>
      <c r="AR33" s="18">
        <v>34.200000000000003</v>
      </c>
      <c r="AS33" s="18">
        <v>34.200000000000003</v>
      </c>
      <c r="AT33" s="18">
        <v>34.200000000000003</v>
      </c>
      <c r="AU33" s="18">
        <v>34.200000000000003</v>
      </c>
      <c r="AV33" s="18">
        <v>34.200000000000003</v>
      </c>
      <c r="AW33" s="18">
        <v>34.200000000000003</v>
      </c>
      <c r="AX33" s="18">
        <v>34.200000000000003</v>
      </c>
      <c r="AY33" s="18">
        <v>34.200000000000003</v>
      </c>
    </row>
    <row r="34" spans="1:51" ht="66.95" customHeight="1" x14ac:dyDescent="0.25">
      <c r="A34" s="16" t="s">
        <v>41</v>
      </c>
      <c r="B34" s="14" t="s">
        <v>16</v>
      </c>
      <c r="C34" s="14" t="s">
        <v>231</v>
      </c>
      <c r="D34" s="14" t="s">
        <v>54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 t="s">
        <v>42</v>
      </c>
      <c r="T34" s="14"/>
      <c r="U34" s="15"/>
      <c r="V34" s="15"/>
      <c r="W34" s="15"/>
      <c r="X34" s="15"/>
      <c r="Y34" s="16" t="s">
        <v>41</v>
      </c>
      <c r="Z34" s="18">
        <v>34.200000000000003</v>
      </c>
      <c r="AA34" s="18">
        <v>34.200000000000003</v>
      </c>
      <c r="AB34" s="18">
        <v>34.200000000000003</v>
      </c>
      <c r="AC34" s="18">
        <v>34.200000000000003</v>
      </c>
      <c r="AD34" s="18">
        <v>34.200000000000003</v>
      </c>
      <c r="AE34" s="18">
        <v>34.200000000000003</v>
      </c>
      <c r="AF34" s="18">
        <v>34.200000000000003</v>
      </c>
      <c r="AG34" s="18">
        <v>34.200000000000003</v>
      </c>
      <c r="AH34" s="18">
        <v>34.200000000000003</v>
      </c>
      <c r="AI34" s="18">
        <v>34.200000000000003</v>
      </c>
      <c r="AJ34" s="18">
        <v>34.200000000000003</v>
      </c>
      <c r="AK34" s="18">
        <v>34.200000000000003</v>
      </c>
      <c r="AL34" s="18">
        <v>34.200000000000003</v>
      </c>
      <c r="AM34" s="18">
        <v>34.200000000000003</v>
      </c>
      <c r="AN34" s="18">
        <v>34.200000000000003</v>
      </c>
      <c r="AO34" s="18">
        <v>34.200000000000003</v>
      </c>
      <c r="AP34" s="18">
        <v>34.200000000000003</v>
      </c>
      <c r="AQ34" s="18">
        <v>34.200000000000003</v>
      </c>
      <c r="AR34" s="18">
        <v>34.200000000000003</v>
      </c>
      <c r="AS34" s="18">
        <v>34.200000000000003</v>
      </c>
      <c r="AT34" s="18">
        <v>34.200000000000003</v>
      </c>
      <c r="AU34" s="18">
        <v>34.200000000000003</v>
      </c>
      <c r="AV34" s="18">
        <v>34.200000000000003</v>
      </c>
      <c r="AW34" s="18">
        <v>34.200000000000003</v>
      </c>
      <c r="AX34" s="18">
        <v>34.200000000000003</v>
      </c>
      <c r="AY34" s="18">
        <v>34.200000000000003</v>
      </c>
    </row>
    <row r="35" spans="1:51" ht="33.4" customHeight="1" x14ac:dyDescent="0.25">
      <c r="A35" s="16" t="s">
        <v>45</v>
      </c>
      <c r="B35" s="14" t="s">
        <v>16</v>
      </c>
      <c r="C35" s="14" t="s">
        <v>231</v>
      </c>
      <c r="D35" s="14" t="s">
        <v>54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 t="s">
        <v>46</v>
      </c>
      <c r="T35" s="14"/>
      <c r="U35" s="15"/>
      <c r="V35" s="15"/>
      <c r="W35" s="15"/>
      <c r="X35" s="15"/>
      <c r="Y35" s="16" t="s">
        <v>45</v>
      </c>
      <c r="Z35" s="18">
        <v>34.200000000000003</v>
      </c>
      <c r="AA35" s="18">
        <v>34.200000000000003</v>
      </c>
      <c r="AB35" s="18">
        <v>34.200000000000003</v>
      </c>
      <c r="AC35" s="18">
        <v>34.200000000000003</v>
      </c>
      <c r="AD35" s="18">
        <v>34.200000000000003</v>
      </c>
      <c r="AE35" s="18">
        <v>34.200000000000003</v>
      </c>
      <c r="AF35" s="18">
        <v>34.200000000000003</v>
      </c>
      <c r="AG35" s="18">
        <v>34.200000000000003</v>
      </c>
      <c r="AH35" s="18">
        <v>34.200000000000003</v>
      </c>
      <c r="AI35" s="18">
        <v>34.200000000000003</v>
      </c>
      <c r="AJ35" s="18">
        <v>34.200000000000003</v>
      </c>
      <c r="AK35" s="18">
        <v>34.200000000000003</v>
      </c>
      <c r="AL35" s="18">
        <v>34.200000000000003</v>
      </c>
      <c r="AM35" s="18">
        <v>34.200000000000003</v>
      </c>
      <c r="AN35" s="18">
        <v>34.200000000000003</v>
      </c>
      <c r="AO35" s="18">
        <v>34.200000000000003</v>
      </c>
      <c r="AP35" s="18">
        <v>34.200000000000003</v>
      </c>
      <c r="AQ35" s="18">
        <v>34.200000000000003</v>
      </c>
      <c r="AR35" s="18">
        <v>34.200000000000003</v>
      </c>
      <c r="AS35" s="18">
        <v>34.200000000000003</v>
      </c>
      <c r="AT35" s="18">
        <v>34.200000000000003</v>
      </c>
      <c r="AU35" s="18">
        <v>34.200000000000003</v>
      </c>
      <c r="AV35" s="18">
        <v>34.200000000000003</v>
      </c>
      <c r="AW35" s="18">
        <v>34.200000000000003</v>
      </c>
      <c r="AX35" s="18">
        <v>34.200000000000003</v>
      </c>
      <c r="AY35" s="18">
        <v>34.200000000000003</v>
      </c>
    </row>
    <row r="36" spans="1:51" ht="83.65" customHeight="1" x14ac:dyDescent="0.25">
      <c r="A36" s="9" t="s">
        <v>56</v>
      </c>
      <c r="B36" s="10" t="s">
        <v>16</v>
      </c>
      <c r="C36" s="10" t="s">
        <v>231</v>
      </c>
      <c r="D36" s="10" t="s">
        <v>57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1"/>
      <c r="V36" s="11"/>
      <c r="W36" s="11"/>
      <c r="X36" s="11"/>
      <c r="Y36" s="9" t="s">
        <v>56</v>
      </c>
      <c r="Z36" s="12"/>
      <c r="AA36" s="12"/>
      <c r="AB36" s="12"/>
      <c r="AC36" s="12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2">
        <v>20</v>
      </c>
      <c r="AO36" s="12"/>
      <c r="AP36" s="12"/>
      <c r="AQ36" s="12"/>
      <c r="AR36" s="12"/>
      <c r="AS36" s="12">
        <v>20</v>
      </c>
      <c r="AT36" s="12"/>
      <c r="AU36" s="12"/>
      <c r="AV36" s="12"/>
      <c r="AW36" s="12"/>
      <c r="AX36" s="9" t="s">
        <v>56</v>
      </c>
      <c r="AY36" s="12">
        <v>28.1</v>
      </c>
    </row>
    <row r="37" spans="1:51" ht="133.69999999999999" customHeight="1" x14ac:dyDescent="0.25">
      <c r="A37" s="16" t="s">
        <v>58</v>
      </c>
      <c r="B37" s="14" t="s">
        <v>16</v>
      </c>
      <c r="C37" s="14" t="s">
        <v>231</v>
      </c>
      <c r="D37" s="14" t="s">
        <v>57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 t="s">
        <v>40</v>
      </c>
      <c r="T37" s="14"/>
      <c r="U37" s="15"/>
      <c r="V37" s="15"/>
      <c r="W37" s="15"/>
      <c r="X37" s="15"/>
      <c r="Y37" s="16" t="s">
        <v>58</v>
      </c>
      <c r="Z37" s="18">
        <v>28.1</v>
      </c>
      <c r="AA37" s="18">
        <v>28.1</v>
      </c>
      <c r="AB37" s="18">
        <v>28.1</v>
      </c>
      <c r="AC37" s="18">
        <v>28.1</v>
      </c>
      <c r="AD37" s="18">
        <v>28.1</v>
      </c>
      <c r="AE37" s="18">
        <v>28.1</v>
      </c>
      <c r="AF37" s="18">
        <v>28.1</v>
      </c>
      <c r="AG37" s="18">
        <v>28.1</v>
      </c>
      <c r="AH37" s="18">
        <v>28.1</v>
      </c>
      <c r="AI37" s="18">
        <v>28.1</v>
      </c>
      <c r="AJ37" s="18">
        <v>28.1</v>
      </c>
      <c r="AK37" s="18">
        <v>28.1</v>
      </c>
      <c r="AL37" s="18">
        <v>28.1</v>
      </c>
      <c r="AM37" s="18">
        <v>28.1</v>
      </c>
      <c r="AN37" s="18">
        <v>28.1</v>
      </c>
      <c r="AO37" s="18">
        <v>28.1</v>
      </c>
      <c r="AP37" s="18">
        <v>28.1</v>
      </c>
      <c r="AQ37" s="18">
        <v>28.1</v>
      </c>
      <c r="AR37" s="18">
        <v>28.1</v>
      </c>
      <c r="AS37" s="18">
        <v>28.1</v>
      </c>
      <c r="AT37" s="18">
        <v>28.1</v>
      </c>
      <c r="AU37" s="18">
        <v>28.1</v>
      </c>
      <c r="AV37" s="18">
        <v>28.1</v>
      </c>
      <c r="AW37" s="18">
        <v>28.1</v>
      </c>
      <c r="AX37" s="18">
        <v>28.1</v>
      </c>
      <c r="AY37" s="18">
        <v>28.1</v>
      </c>
    </row>
    <row r="38" spans="1:51" ht="66.95" customHeight="1" x14ac:dyDescent="0.25">
      <c r="A38" s="16" t="s">
        <v>41</v>
      </c>
      <c r="B38" s="14" t="s">
        <v>16</v>
      </c>
      <c r="C38" s="14" t="s">
        <v>231</v>
      </c>
      <c r="D38" s="14" t="s">
        <v>57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 t="s">
        <v>42</v>
      </c>
      <c r="T38" s="14"/>
      <c r="U38" s="15"/>
      <c r="V38" s="15"/>
      <c r="W38" s="15"/>
      <c r="X38" s="15"/>
      <c r="Y38" s="16" t="s">
        <v>41</v>
      </c>
      <c r="Z38" s="18">
        <v>28.1</v>
      </c>
      <c r="AA38" s="18">
        <v>28.1</v>
      </c>
      <c r="AB38" s="18">
        <v>28.1</v>
      </c>
      <c r="AC38" s="18">
        <v>28.1</v>
      </c>
      <c r="AD38" s="18">
        <v>28.1</v>
      </c>
      <c r="AE38" s="18">
        <v>28.1</v>
      </c>
      <c r="AF38" s="18">
        <v>28.1</v>
      </c>
      <c r="AG38" s="18">
        <v>28.1</v>
      </c>
      <c r="AH38" s="18">
        <v>28.1</v>
      </c>
      <c r="AI38" s="18">
        <v>28.1</v>
      </c>
      <c r="AJ38" s="18">
        <v>28.1</v>
      </c>
      <c r="AK38" s="18">
        <v>28.1</v>
      </c>
      <c r="AL38" s="18">
        <v>28.1</v>
      </c>
      <c r="AM38" s="18">
        <v>28.1</v>
      </c>
      <c r="AN38" s="18">
        <v>28.1</v>
      </c>
      <c r="AO38" s="18">
        <v>28.1</v>
      </c>
      <c r="AP38" s="18">
        <v>28.1</v>
      </c>
      <c r="AQ38" s="18">
        <v>28.1</v>
      </c>
      <c r="AR38" s="18">
        <v>28.1</v>
      </c>
      <c r="AS38" s="18">
        <v>28.1</v>
      </c>
      <c r="AT38" s="18">
        <v>28.1</v>
      </c>
      <c r="AU38" s="18">
        <v>28.1</v>
      </c>
      <c r="AV38" s="18">
        <v>28.1</v>
      </c>
      <c r="AW38" s="18">
        <v>28.1</v>
      </c>
      <c r="AX38" s="18">
        <v>28.1</v>
      </c>
      <c r="AY38" s="18">
        <v>28.1</v>
      </c>
    </row>
    <row r="39" spans="1:51" ht="33.4" customHeight="1" x14ac:dyDescent="0.25">
      <c r="A39" s="16" t="s">
        <v>45</v>
      </c>
      <c r="B39" s="14" t="s">
        <v>16</v>
      </c>
      <c r="C39" s="14" t="s">
        <v>18</v>
      </c>
      <c r="D39" s="14" t="s">
        <v>57</v>
      </c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 t="s">
        <v>46</v>
      </c>
      <c r="T39" s="14"/>
      <c r="U39" s="15"/>
      <c r="V39" s="15"/>
      <c r="W39" s="15"/>
      <c r="X39" s="15"/>
      <c r="Y39" s="16" t="s">
        <v>45</v>
      </c>
      <c r="Z39" s="18">
        <v>28.1</v>
      </c>
      <c r="AA39" s="18">
        <v>28.1</v>
      </c>
      <c r="AB39" s="18">
        <v>28.1</v>
      </c>
      <c r="AC39" s="18">
        <v>28.1</v>
      </c>
      <c r="AD39" s="18">
        <v>28.1</v>
      </c>
      <c r="AE39" s="18">
        <v>28.1</v>
      </c>
      <c r="AF39" s="18">
        <v>28.1</v>
      </c>
      <c r="AG39" s="18">
        <v>28.1</v>
      </c>
      <c r="AH39" s="18">
        <v>28.1</v>
      </c>
      <c r="AI39" s="18">
        <v>28.1</v>
      </c>
      <c r="AJ39" s="18">
        <v>28.1</v>
      </c>
      <c r="AK39" s="18">
        <v>28.1</v>
      </c>
      <c r="AL39" s="18">
        <v>28.1</v>
      </c>
      <c r="AM39" s="18">
        <v>28.1</v>
      </c>
      <c r="AN39" s="18">
        <v>28.1</v>
      </c>
      <c r="AO39" s="18">
        <v>28.1</v>
      </c>
      <c r="AP39" s="18">
        <v>28.1</v>
      </c>
      <c r="AQ39" s="18">
        <v>28.1</v>
      </c>
      <c r="AR39" s="18">
        <v>28.1</v>
      </c>
      <c r="AS39" s="18">
        <v>28.1</v>
      </c>
      <c r="AT39" s="18">
        <v>28.1</v>
      </c>
      <c r="AU39" s="18">
        <v>28.1</v>
      </c>
      <c r="AV39" s="18">
        <v>28.1</v>
      </c>
      <c r="AW39" s="18">
        <v>28.1</v>
      </c>
      <c r="AX39" s="18">
        <v>28.1</v>
      </c>
      <c r="AY39" s="18">
        <v>28.1</v>
      </c>
    </row>
    <row r="40" spans="1:51" ht="66.95" customHeight="1" x14ac:dyDescent="0.25">
      <c r="A40" s="9" t="s">
        <v>59</v>
      </c>
      <c r="B40" s="10" t="s">
        <v>16</v>
      </c>
      <c r="C40" s="10" t="s">
        <v>231</v>
      </c>
      <c r="D40" s="10" t="s">
        <v>60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1"/>
      <c r="V40" s="11"/>
      <c r="W40" s="11"/>
      <c r="X40" s="11"/>
      <c r="Y40" s="9" t="s">
        <v>59</v>
      </c>
      <c r="Z40" s="12"/>
      <c r="AA40" s="12"/>
      <c r="AB40" s="12"/>
      <c r="AC40" s="12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2">
        <v>45</v>
      </c>
      <c r="AO40" s="12"/>
      <c r="AP40" s="12"/>
      <c r="AQ40" s="12"/>
      <c r="AR40" s="12"/>
      <c r="AS40" s="12">
        <v>45</v>
      </c>
      <c r="AT40" s="12"/>
      <c r="AU40" s="12"/>
      <c r="AV40" s="12"/>
      <c r="AW40" s="12"/>
      <c r="AX40" s="9" t="s">
        <v>59</v>
      </c>
      <c r="AY40" s="12">
        <v>68.5</v>
      </c>
    </row>
    <row r="41" spans="1:51" ht="117" customHeight="1" x14ac:dyDescent="0.25">
      <c r="A41" s="16" t="s">
        <v>61</v>
      </c>
      <c r="B41" s="14" t="s">
        <v>16</v>
      </c>
      <c r="C41" s="14" t="s">
        <v>231</v>
      </c>
      <c r="D41" s="14" t="s">
        <v>60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 t="s">
        <v>40</v>
      </c>
      <c r="T41" s="14"/>
      <c r="U41" s="15"/>
      <c r="V41" s="15"/>
      <c r="W41" s="15"/>
      <c r="X41" s="15"/>
      <c r="Y41" s="16" t="s">
        <v>61</v>
      </c>
      <c r="Z41" s="18">
        <v>68.5</v>
      </c>
      <c r="AA41" s="18">
        <v>68.5</v>
      </c>
      <c r="AB41" s="18">
        <v>68.5</v>
      </c>
      <c r="AC41" s="18">
        <v>68.5</v>
      </c>
      <c r="AD41" s="18">
        <v>68.5</v>
      </c>
      <c r="AE41" s="18">
        <v>68.5</v>
      </c>
      <c r="AF41" s="18">
        <v>68.5</v>
      </c>
      <c r="AG41" s="18">
        <v>68.5</v>
      </c>
      <c r="AH41" s="18">
        <v>68.5</v>
      </c>
      <c r="AI41" s="18">
        <v>68.5</v>
      </c>
      <c r="AJ41" s="18">
        <v>68.5</v>
      </c>
      <c r="AK41" s="18">
        <v>68.5</v>
      </c>
      <c r="AL41" s="18">
        <v>68.5</v>
      </c>
      <c r="AM41" s="18">
        <v>68.5</v>
      </c>
      <c r="AN41" s="18">
        <v>68.5</v>
      </c>
      <c r="AO41" s="18">
        <v>68.5</v>
      </c>
      <c r="AP41" s="18">
        <v>68.5</v>
      </c>
      <c r="AQ41" s="18">
        <v>68.5</v>
      </c>
      <c r="AR41" s="18">
        <v>68.5</v>
      </c>
      <c r="AS41" s="18">
        <v>68.5</v>
      </c>
      <c r="AT41" s="18">
        <v>68.5</v>
      </c>
      <c r="AU41" s="18">
        <v>68.5</v>
      </c>
      <c r="AV41" s="18">
        <v>68.5</v>
      </c>
      <c r="AW41" s="18">
        <v>68.5</v>
      </c>
      <c r="AX41" s="18">
        <v>68.5</v>
      </c>
      <c r="AY41" s="18">
        <v>68.5</v>
      </c>
    </row>
    <row r="42" spans="1:51" ht="66.95" customHeight="1" x14ac:dyDescent="0.25">
      <c r="A42" s="16" t="s">
        <v>41</v>
      </c>
      <c r="B42" s="14" t="s">
        <v>16</v>
      </c>
      <c r="C42" s="14" t="s">
        <v>231</v>
      </c>
      <c r="D42" s="14" t="s">
        <v>60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 t="s">
        <v>42</v>
      </c>
      <c r="T42" s="14"/>
      <c r="U42" s="15"/>
      <c r="V42" s="15"/>
      <c r="W42" s="15"/>
      <c r="X42" s="15"/>
      <c r="Y42" s="16" t="s">
        <v>41</v>
      </c>
      <c r="Z42" s="18">
        <v>68.5</v>
      </c>
      <c r="AA42" s="18">
        <v>68.5</v>
      </c>
      <c r="AB42" s="18">
        <v>68.5</v>
      </c>
      <c r="AC42" s="18">
        <v>68.5</v>
      </c>
      <c r="AD42" s="18">
        <v>68.5</v>
      </c>
      <c r="AE42" s="18">
        <v>68.5</v>
      </c>
      <c r="AF42" s="18">
        <v>68.5</v>
      </c>
      <c r="AG42" s="18">
        <v>68.5</v>
      </c>
      <c r="AH42" s="18">
        <v>68.5</v>
      </c>
      <c r="AI42" s="18">
        <v>68.5</v>
      </c>
      <c r="AJ42" s="18">
        <v>68.5</v>
      </c>
      <c r="AK42" s="18">
        <v>68.5</v>
      </c>
      <c r="AL42" s="18">
        <v>68.5</v>
      </c>
      <c r="AM42" s="18">
        <v>68.5</v>
      </c>
      <c r="AN42" s="18">
        <v>68.5</v>
      </c>
      <c r="AO42" s="18">
        <v>68.5</v>
      </c>
      <c r="AP42" s="18">
        <v>68.5</v>
      </c>
      <c r="AQ42" s="18">
        <v>68.5</v>
      </c>
      <c r="AR42" s="18">
        <v>68.5</v>
      </c>
      <c r="AS42" s="18">
        <v>68.5</v>
      </c>
      <c r="AT42" s="18">
        <v>68.5</v>
      </c>
      <c r="AU42" s="18">
        <v>68.5</v>
      </c>
      <c r="AV42" s="18">
        <v>68.5</v>
      </c>
      <c r="AW42" s="18">
        <v>68.5</v>
      </c>
      <c r="AX42" s="18">
        <v>68.5</v>
      </c>
      <c r="AY42" s="18">
        <v>68.5</v>
      </c>
    </row>
    <row r="43" spans="1:51" ht="33.4" customHeight="1" x14ac:dyDescent="0.25">
      <c r="A43" s="16" t="s">
        <v>45</v>
      </c>
      <c r="B43" s="14" t="s">
        <v>16</v>
      </c>
      <c r="C43" s="14" t="s">
        <v>231</v>
      </c>
      <c r="D43" s="14" t="s">
        <v>60</v>
      </c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 t="s">
        <v>46</v>
      </c>
      <c r="T43" s="14"/>
      <c r="U43" s="15"/>
      <c r="V43" s="15"/>
      <c r="W43" s="15"/>
      <c r="X43" s="15"/>
      <c r="Y43" s="16" t="s">
        <v>45</v>
      </c>
      <c r="Z43" s="18">
        <v>68.5</v>
      </c>
      <c r="AA43" s="18">
        <v>68.5</v>
      </c>
      <c r="AB43" s="18">
        <v>68.5</v>
      </c>
      <c r="AC43" s="18">
        <v>68.5</v>
      </c>
      <c r="AD43" s="18">
        <v>68.5</v>
      </c>
      <c r="AE43" s="18">
        <v>68.5</v>
      </c>
      <c r="AF43" s="18">
        <v>68.5</v>
      </c>
      <c r="AG43" s="18">
        <v>68.5</v>
      </c>
      <c r="AH43" s="18">
        <v>68.5</v>
      </c>
      <c r="AI43" s="18">
        <v>68.5</v>
      </c>
      <c r="AJ43" s="18">
        <v>68.5</v>
      </c>
      <c r="AK43" s="18">
        <v>68.5</v>
      </c>
      <c r="AL43" s="18">
        <v>68.5</v>
      </c>
      <c r="AM43" s="18">
        <v>68.5</v>
      </c>
      <c r="AN43" s="18">
        <v>68.5</v>
      </c>
      <c r="AO43" s="18">
        <v>68.5</v>
      </c>
      <c r="AP43" s="18">
        <v>68.5</v>
      </c>
      <c r="AQ43" s="18">
        <v>68.5</v>
      </c>
      <c r="AR43" s="18">
        <v>68.5</v>
      </c>
      <c r="AS43" s="18">
        <v>68.5</v>
      </c>
      <c r="AT43" s="18">
        <v>68.5</v>
      </c>
      <c r="AU43" s="18">
        <v>68.5</v>
      </c>
      <c r="AV43" s="18">
        <v>68.5</v>
      </c>
      <c r="AW43" s="18">
        <v>68.5</v>
      </c>
      <c r="AX43" s="18">
        <v>68.5</v>
      </c>
      <c r="AY43" s="18">
        <v>68.5</v>
      </c>
    </row>
    <row r="44" spans="1:51" ht="50.1" customHeight="1" x14ac:dyDescent="0.25">
      <c r="A44" s="9" t="s">
        <v>62</v>
      </c>
      <c r="B44" s="10" t="s">
        <v>16</v>
      </c>
      <c r="C44" s="10" t="s">
        <v>231</v>
      </c>
      <c r="D44" s="10" t="s">
        <v>63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1"/>
      <c r="V44" s="11"/>
      <c r="W44" s="11"/>
      <c r="X44" s="11"/>
      <c r="Y44" s="9" t="s">
        <v>62</v>
      </c>
      <c r="Z44" s="12"/>
      <c r="AA44" s="12"/>
      <c r="AB44" s="12"/>
      <c r="AC44" s="12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2">
        <v>85.8</v>
      </c>
      <c r="AO44" s="12"/>
      <c r="AP44" s="12"/>
      <c r="AQ44" s="12"/>
      <c r="AR44" s="12"/>
      <c r="AS44" s="12">
        <v>85.8</v>
      </c>
      <c r="AT44" s="12"/>
      <c r="AU44" s="12"/>
      <c r="AV44" s="12"/>
      <c r="AW44" s="12"/>
      <c r="AX44" s="9" t="s">
        <v>62</v>
      </c>
      <c r="AY44" s="12">
        <v>86.2</v>
      </c>
    </row>
    <row r="45" spans="1:51" ht="100.35" customHeight="1" x14ac:dyDescent="0.25">
      <c r="A45" s="16" t="s">
        <v>64</v>
      </c>
      <c r="B45" s="14" t="s">
        <v>16</v>
      </c>
      <c r="C45" s="14" t="s">
        <v>231</v>
      </c>
      <c r="D45" s="14" t="s">
        <v>63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 t="s">
        <v>40</v>
      </c>
      <c r="T45" s="14"/>
      <c r="U45" s="15"/>
      <c r="V45" s="15"/>
      <c r="W45" s="15"/>
      <c r="X45" s="15"/>
      <c r="Y45" s="16" t="s">
        <v>64</v>
      </c>
      <c r="Z45" s="18">
        <v>86.2</v>
      </c>
      <c r="AA45" s="18">
        <v>86.2</v>
      </c>
      <c r="AB45" s="18">
        <v>86.2</v>
      </c>
      <c r="AC45" s="18">
        <v>86.2</v>
      </c>
      <c r="AD45" s="18">
        <v>86.2</v>
      </c>
      <c r="AE45" s="18">
        <v>86.2</v>
      </c>
      <c r="AF45" s="18">
        <v>86.2</v>
      </c>
      <c r="AG45" s="18">
        <v>86.2</v>
      </c>
      <c r="AH45" s="18">
        <v>86.2</v>
      </c>
      <c r="AI45" s="18">
        <v>86.2</v>
      </c>
      <c r="AJ45" s="18">
        <v>86.2</v>
      </c>
      <c r="AK45" s="18">
        <v>86.2</v>
      </c>
      <c r="AL45" s="18">
        <v>86.2</v>
      </c>
      <c r="AM45" s="18">
        <v>86.2</v>
      </c>
      <c r="AN45" s="18">
        <v>86.2</v>
      </c>
      <c r="AO45" s="18">
        <v>86.2</v>
      </c>
      <c r="AP45" s="18">
        <v>86.2</v>
      </c>
      <c r="AQ45" s="18">
        <v>86.2</v>
      </c>
      <c r="AR45" s="18">
        <v>86.2</v>
      </c>
      <c r="AS45" s="18">
        <v>86.2</v>
      </c>
      <c r="AT45" s="18">
        <v>86.2</v>
      </c>
      <c r="AU45" s="18">
        <v>86.2</v>
      </c>
      <c r="AV45" s="18">
        <v>86.2</v>
      </c>
      <c r="AW45" s="18">
        <v>86.2</v>
      </c>
      <c r="AX45" s="18">
        <v>86.2</v>
      </c>
      <c r="AY45" s="18">
        <v>86.2</v>
      </c>
    </row>
    <row r="46" spans="1:51" ht="66.95" customHeight="1" x14ac:dyDescent="0.25">
      <c r="A46" s="16" t="s">
        <v>41</v>
      </c>
      <c r="B46" s="14" t="s">
        <v>16</v>
      </c>
      <c r="C46" s="14" t="s">
        <v>231</v>
      </c>
      <c r="D46" s="14" t="s">
        <v>63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 t="s">
        <v>42</v>
      </c>
      <c r="T46" s="14"/>
      <c r="U46" s="15"/>
      <c r="V46" s="15"/>
      <c r="W46" s="15"/>
      <c r="X46" s="15"/>
      <c r="Y46" s="16" t="s">
        <v>41</v>
      </c>
      <c r="Z46" s="18">
        <v>86.2</v>
      </c>
      <c r="AA46" s="18">
        <v>86.2</v>
      </c>
      <c r="AB46" s="18">
        <v>86.2</v>
      </c>
      <c r="AC46" s="18">
        <v>86.2</v>
      </c>
      <c r="AD46" s="18">
        <v>86.2</v>
      </c>
      <c r="AE46" s="18">
        <v>86.2</v>
      </c>
      <c r="AF46" s="18">
        <v>86.2</v>
      </c>
      <c r="AG46" s="18">
        <v>86.2</v>
      </c>
      <c r="AH46" s="18">
        <v>86.2</v>
      </c>
      <c r="AI46" s="18">
        <v>86.2</v>
      </c>
      <c r="AJ46" s="18">
        <v>86.2</v>
      </c>
      <c r="AK46" s="18">
        <v>86.2</v>
      </c>
      <c r="AL46" s="18">
        <v>86.2</v>
      </c>
      <c r="AM46" s="18">
        <v>86.2</v>
      </c>
      <c r="AN46" s="18">
        <v>86.2</v>
      </c>
      <c r="AO46" s="18">
        <v>86.2</v>
      </c>
      <c r="AP46" s="18">
        <v>86.2</v>
      </c>
      <c r="AQ46" s="18">
        <v>86.2</v>
      </c>
      <c r="AR46" s="18">
        <v>86.2</v>
      </c>
      <c r="AS46" s="18">
        <v>86.2</v>
      </c>
      <c r="AT46" s="18">
        <v>86.2</v>
      </c>
      <c r="AU46" s="18">
        <v>86.2</v>
      </c>
      <c r="AV46" s="18">
        <v>86.2</v>
      </c>
      <c r="AW46" s="18">
        <v>86.2</v>
      </c>
      <c r="AX46" s="18">
        <v>86.2</v>
      </c>
      <c r="AY46" s="18">
        <v>86.2</v>
      </c>
    </row>
    <row r="47" spans="1:51" ht="50.1" customHeight="1" x14ac:dyDescent="0.25">
      <c r="A47" s="16" t="s">
        <v>43</v>
      </c>
      <c r="B47" s="14" t="s">
        <v>16</v>
      </c>
      <c r="C47" s="14" t="s">
        <v>231</v>
      </c>
      <c r="D47" s="14" t="s">
        <v>63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 t="s">
        <v>44</v>
      </c>
      <c r="T47" s="14"/>
      <c r="U47" s="15"/>
      <c r="V47" s="15"/>
      <c r="W47" s="15"/>
      <c r="X47" s="15"/>
      <c r="Y47" s="16" t="s">
        <v>43</v>
      </c>
      <c r="Z47" s="18">
        <v>86.2</v>
      </c>
      <c r="AA47" s="18">
        <v>86.2</v>
      </c>
      <c r="AB47" s="18">
        <v>86.2</v>
      </c>
      <c r="AC47" s="18">
        <v>86.2</v>
      </c>
      <c r="AD47" s="18">
        <v>86.2</v>
      </c>
      <c r="AE47" s="18">
        <v>86.2</v>
      </c>
      <c r="AF47" s="18">
        <v>86.2</v>
      </c>
      <c r="AG47" s="18">
        <v>86.2</v>
      </c>
      <c r="AH47" s="18">
        <v>86.2</v>
      </c>
      <c r="AI47" s="18">
        <v>86.2</v>
      </c>
      <c r="AJ47" s="18">
        <v>86.2</v>
      </c>
      <c r="AK47" s="18">
        <v>86.2</v>
      </c>
      <c r="AL47" s="18">
        <v>86.2</v>
      </c>
      <c r="AM47" s="18">
        <v>86.2</v>
      </c>
      <c r="AN47" s="18">
        <v>86.2</v>
      </c>
      <c r="AO47" s="18">
        <v>86.2</v>
      </c>
      <c r="AP47" s="18">
        <v>86.2</v>
      </c>
      <c r="AQ47" s="18">
        <v>86.2</v>
      </c>
      <c r="AR47" s="18">
        <v>86.2</v>
      </c>
      <c r="AS47" s="18">
        <v>86.2</v>
      </c>
      <c r="AT47" s="18">
        <v>86.2</v>
      </c>
      <c r="AU47" s="18">
        <v>86.2</v>
      </c>
      <c r="AV47" s="18">
        <v>86.2</v>
      </c>
      <c r="AW47" s="18">
        <v>86.2</v>
      </c>
      <c r="AX47" s="18">
        <v>86.2</v>
      </c>
      <c r="AY47" s="18">
        <v>86.2</v>
      </c>
    </row>
    <row r="48" spans="1:51" ht="33.4" customHeight="1" x14ac:dyDescent="0.25">
      <c r="A48" s="9" t="s">
        <v>65</v>
      </c>
      <c r="B48" s="10" t="s">
        <v>16</v>
      </c>
      <c r="C48" s="10" t="s">
        <v>231</v>
      </c>
      <c r="D48" s="10" t="s">
        <v>66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1"/>
      <c r="V48" s="11"/>
      <c r="W48" s="11"/>
      <c r="X48" s="11"/>
      <c r="Y48" s="9" t="s">
        <v>65</v>
      </c>
      <c r="Z48" s="12"/>
      <c r="AA48" s="12"/>
      <c r="AB48" s="12"/>
      <c r="AC48" s="12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2">
        <v>730.2</v>
      </c>
      <c r="AO48" s="12"/>
      <c r="AP48" s="12"/>
      <c r="AQ48" s="12"/>
      <c r="AR48" s="12"/>
      <c r="AS48" s="12">
        <v>730.2</v>
      </c>
      <c r="AT48" s="12"/>
      <c r="AU48" s="12"/>
      <c r="AV48" s="12"/>
      <c r="AW48" s="12"/>
      <c r="AX48" s="9" t="s">
        <v>65</v>
      </c>
      <c r="AY48" s="12">
        <v>724.8</v>
      </c>
    </row>
    <row r="49" spans="1:51" ht="167.1" customHeight="1" x14ac:dyDescent="0.25">
      <c r="A49" s="16" t="s">
        <v>67</v>
      </c>
      <c r="B49" s="14" t="s">
        <v>16</v>
      </c>
      <c r="C49" s="14" t="s">
        <v>231</v>
      </c>
      <c r="D49" s="14" t="s">
        <v>66</v>
      </c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 t="s">
        <v>30</v>
      </c>
      <c r="T49" s="14"/>
      <c r="U49" s="15"/>
      <c r="V49" s="15"/>
      <c r="W49" s="15"/>
      <c r="X49" s="15"/>
      <c r="Y49" s="16" t="s">
        <v>67</v>
      </c>
      <c r="Z49" s="18"/>
      <c r="AA49" s="18"/>
      <c r="AB49" s="18"/>
      <c r="AC49" s="18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8">
        <v>730.2</v>
      </c>
      <c r="AO49" s="18"/>
      <c r="AP49" s="18"/>
      <c r="AQ49" s="18"/>
      <c r="AR49" s="18"/>
      <c r="AS49" s="18">
        <v>730.2</v>
      </c>
      <c r="AT49" s="18"/>
      <c r="AU49" s="18"/>
      <c r="AV49" s="18"/>
      <c r="AW49" s="18"/>
      <c r="AX49" s="16" t="s">
        <v>67</v>
      </c>
      <c r="AY49" s="18">
        <v>724.8</v>
      </c>
    </row>
    <row r="50" spans="1:51" ht="50.1" customHeight="1" x14ac:dyDescent="0.25">
      <c r="A50" s="16" t="s">
        <v>31</v>
      </c>
      <c r="B50" s="14" t="s">
        <v>16</v>
      </c>
      <c r="C50" s="14" t="s">
        <v>231</v>
      </c>
      <c r="D50" s="14" t="s">
        <v>66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 t="s">
        <v>32</v>
      </c>
      <c r="T50" s="14"/>
      <c r="U50" s="15"/>
      <c r="V50" s="15"/>
      <c r="W50" s="15"/>
      <c r="X50" s="15"/>
      <c r="Y50" s="16" t="s">
        <v>31</v>
      </c>
      <c r="Z50" s="18"/>
      <c r="AA50" s="18"/>
      <c r="AB50" s="18"/>
      <c r="AC50" s="18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8">
        <v>730.2</v>
      </c>
      <c r="AO50" s="18"/>
      <c r="AP50" s="18"/>
      <c r="AQ50" s="18"/>
      <c r="AR50" s="18"/>
      <c r="AS50" s="18">
        <v>730.2</v>
      </c>
      <c r="AT50" s="18"/>
      <c r="AU50" s="18"/>
      <c r="AV50" s="18"/>
      <c r="AW50" s="18"/>
      <c r="AX50" s="16" t="s">
        <v>31</v>
      </c>
      <c r="AY50" s="18">
        <f>AY51+AY52</f>
        <v>724.80000000000007</v>
      </c>
    </row>
    <row r="51" spans="1:51" ht="50.1" customHeight="1" x14ac:dyDescent="0.25">
      <c r="A51" s="16" t="s">
        <v>33</v>
      </c>
      <c r="B51" s="14" t="s">
        <v>16</v>
      </c>
      <c r="C51" s="14" t="s">
        <v>231</v>
      </c>
      <c r="D51" s="14" t="s">
        <v>66</v>
      </c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 t="s">
        <v>34</v>
      </c>
      <c r="T51" s="14"/>
      <c r="U51" s="15"/>
      <c r="V51" s="15"/>
      <c r="W51" s="15"/>
      <c r="X51" s="15"/>
      <c r="Y51" s="16" t="s">
        <v>33</v>
      </c>
      <c r="Z51" s="18"/>
      <c r="AA51" s="18"/>
      <c r="AB51" s="18"/>
      <c r="AC51" s="18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8">
        <v>560.79999999999995</v>
      </c>
      <c r="AO51" s="18"/>
      <c r="AP51" s="18"/>
      <c r="AQ51" s="18"/>
      <c r="AR51" s="18"/>
      <c r="AS51" s="18">
        <v>560.79999999999995</v>
      </c>
      <c r="AT51" s="18"/>
      <c r="AU51" s="18"/>
      <c r="AV51" s="18"/>
      <c r="AW51" s="18"/>
      <c r="AX51" s="16" t="s">
        <v>33</v>
      </c>
      <c r="AY51" s="18">
        <v>556.70000000000005</v>
      </c>
    </row>
    <row r="52" spans="1:51" ht="100.35" customHeight="1" x14ac:dyDescent="0.25">
      <c r="A52" s="16" t="s">
        <v>37</v>
      </c>
      <c r="B52" s="14" t="s">
        <v>16</v>
      </c>
      <c r="C52" s="14" t="s">
        <v>231</v>
      </c>
      <c r="D52" s="14" t="s">
        <v>66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 t="s">
        <v>38</v>
      </c>
      <c r="T52" s="14"/>
      <c r="U52" s="15"/>
      <c r="V52" s="15"/>
      <c r="W52" s="15"/>
      <c r="X52" s="15"/>
      <c r="Y52" s="16" t="s">
        <v>37</v>
      </c>
      <c r="Z52" s="18"/>
      <c r="AA52" s="18"/>
      <c r="AB52" s="18"/>
      <c r="AC52" s="18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8">
        <v>169.4</v>
      </c>
      <c r="AO52" s="18"/>
      <c r="AP52" s="18"/>
      <c r="AQ52" s="18"/>
      <c r="AR52" s="18"/>
      <c r="AS52" s="18">
        <v>169.4</v>
      </c>
      <c r="AT52" s="18"/>
      <c r="AU52" s="18"/>
      <c r="AV52" s="18"/>
      <c r="AW52" s="18"/>
      <c r="AX52" s="16" t="s">
        <v>37</v>
      </c>
      <c r="AY52" s="18">
        <v>168.1</v>
      </c>
    </row>
    <row r="53" spans="1:51" ht="133.69999999999999" customHeight="1" x14ac:dyDescent="0.25">
      <c r="A53" s="9" t="s">
        <v>68</v>
      </c>
      <c r="B53" s="10" t="s">
        <v>16</v>
      </c>
      <c r="C53" s="10" t="s">
        <v>231</v>
      </c>
      <c r="D53" s="10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1"/>
      <c r="V53" s="11"/>
      <c r="W53" s="11"/>
      <c r="X53" s="11"/>
      <c r="Y53" s="9" t="s">
        <v>68</v>
      </c>
      <c r="Z53" s="12"/>
      <c r="AA53" s="12"/>
      <c r="AB53" s="12">
        <v>335</v>
      </c>
      <c r="AC53" s="12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2">
        <v>60</v>
      </c>
      <c r="AO53" s="12"/>
      <c r="AP53" s="12"/>
      <c r="AQ53" s="12"/>
      <c r="AR53" s="12">
        <v>60</v>
      </c>
      <c r="AS53" s="12">
        <v>60</v>
      </c>
      <c r="AT53" s="12"/>
      <c r="AU53" s="12"/>
      <c r="AV53" s="12"/>
      <c r="AW53" s="12">
        <v>60</v>
      </c>
      <c r="AX53" s="9" t="s">
        <v>68</v>
      </c>
      <c r="AY53" s="12">
        <v>62.4</v>
      </c>
    </row>
    <row r="54" spans="1:51" ht="143.25" customHeight="1" x14ac:dyDescent="0.25">
      <c r="A54" s="16" t="s">
        <v>70</v>
      </c>
      <c r="B54" s="14" t="s">
        <v>16</v>
      </c>
      <c r="C54" s="14" t="s">
        <v>231</v>
      </c>
      <c r="D54" s="14" t="s">
        <v>69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 t="s">
        <v>23</v>
      </c>
      <c r="T54" s="14"/>
      <c r="U54" s="15"/>
      <c r="V54" s="15"/>
      <c r="W54" s="15"/>
      <c r="X54" s="15"/>
      <c r="Y54" s="16" t="s">
        <v>70</v>
      </c>
      <c r="Z54" s="18"/>
      <c r="AA54" s="18"/>
      <c r="AB54" s="18">
        <v>335</v>
      </c>
      <c r="AC54" s="18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8">
        <v>60</v>
      </c>
      <c r="AO54" s="18"/>
      <c r="AP54" s="18"/>
      <c r="AQ54" s="18"/>
      <c r="AR54" s="18">
        <v>60</v>
      </c>
      <c r="AS54" s="18">
        <v>60</v>
      </c>
      <c r="AT54" s="18"/>
      <c r="AU54" s="18"/>
      <c r="AV54" s="18"/>
      <c r="AW54" s="18">
        <v>60</v>
      </c>
      <c r="AX54" s="16" t="s">
        <v>70</v>
      </c>
      <c r="AY54" s="18">
        <v>62.4</v>
      </c>
    </row>
    <row r="55" spans="1:51" ht="33.4" customHeight="1" x14ac:dyDescent="0.25">
      <c r="A55" s="16" t="s">
        <v>24</v>
      </c>
      <c r="B55" s="14" t="s">
        <v>16</v>
      </c>
      <c r="C55" s="14" t="s">
        <v>231</v>
      </c>
      <c r="D55" s="14" t="s">
        <v>69</v>
      </c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 t="s">
        <v>25</v>
      </c>
      <c r="T55" s="14"/>
      <c r="U55" s="15"/>
      <c r="V55" s="15"/>
      <c r="W55" s="15"/>
      <c r="X55" s="15"/>
      <c r="Y55" s="16" t="s">
        <v>24</v>
      </c>
      <c r="Z55" s="18"/>
      <c r="AA55" s="18"/>
      <c r="AB55" s="18">
        <v>335</v>
      </c>
      <c r="AC55" s="18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8">
        <v>60</v>
      </c>
      <c r="AO55" s="18"/>
      <c r="AP55" s="18"/>
      <c r="AQ55" s="18"/>
      <c r="AR55" s="18">
        <v>60</v>
      </c>
      <c r="AS55" s="18">
        <v>60</v>
      </c>
      <c r="AT55" s="18"/>
      <c r="AU55" s="18"/>
      <c r="AV55" s="18"/>
      <c r="AW55" s="18">
        <v>60</v>
      </c>
      <c r="AX55" s="16" t="s">
        <v>24</v>
      </c>
      <c r="AY55" s="18">
        <v>62.4</v>
      </c>
    </row>
    <row r="56" spans="1:51" ht="117" customHeight="1" x14ac:dyDescent="0.25">
      <c r="A56" s="9" t="s">
        <v>71</v>
      </c>
      <c r="B56" s="10" t="s">
        <v>16</v>
      </c>
      <c r="C56" s="10" t="s">
        <v>231</v>
      </c>
      <c r="D56" s="10" t="s">
        <v>213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1"/>
      <c r="V56" s="11"/>
      <c r="W56" s="11"/>
      <c r="X56" s="11"/>
      <c r="Y56" s="9" t="s">
        <v>71</v>
      </c>
      <c r="Z56" s="12"/>
      <c r="AA56" s="12"/>
      <c r="AB56" s="12">
        <v>80</v>
      </c>
      <c r="AC56" s="12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9" t="s">
        <v>71</v>
      </c>
      <c r="AY56" s="12">
        <v>182.3</v>
      </c>
    </row>
    <row r="57" spans="1:51" ht="133.69999999999999" customHeight="1" x14ac:dyDescent="0.25">
      <c r="A57" s="16" t="s">
        <v>72</v>
      </c>
      <c r="B57" s="14" t="s">
        <v>16</v>
      </c>
      <c r="C57" s="14" t="s">
        <v>231</v>
      </c>
      <c r="D57" s="14" t="s">
        <v>213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 t="s">
        <v>34</v>
      </c>
      <c r="T57" s="14"/>
      <c r="U57" s="15"/>
      <c r="V57" s="15"/>
      <c r="W57" s="15"/>
      <c r="X57" s="15"/>
      <c r="Y57" s="16" t="s">
        <v>72</v>
      </c>
      <c r="Z57" s="18"/>
      <c r="AA57" s="18"/>
      <c r="AB57" s="18">
        <v>80</v>
      </c>
      <c r="AC57" s="18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6" t="s">
        <v>72</v>
      </c>
      <c r="AY57" s="18">
        <v>140</v>
      </c>
    </row>
    <row r="58" spans="1:51" ht="33.4" customHeight="1" x14ac:dyDescent="0.25">
      <c r="A58" s="16" t="s">
        <v>24</v>
      </c>
      <c r="B58" s="14" t="s">
        <v>16</v>
      </c>
      <c r="C58" s="14" t="s">
        <v>231</v>
      </c>
      <c r="D58" s="14" t="s">
        <v>213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 t="s">
        <v>38</v>
      </c>
      <c r="T58" s="14"/>
      <c r="U58" s="15"/>
      <c r="V58" s="15"/>
      <c r="W58" s="15"/>
      <c r="X58" s="15"/>
      <c r="Y58" s="16" t="s">
        <v>24</v>
      </c>
      <c r="Z58" s="18"/>
      <c r="AA58" s="18"/>
      <c r="AB58" s="18">
        <v>80</v>
      </c>
      <c r="AC58" s="18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6" t="s">
        <v>24</v>
      </c>
      <c r="AY58" s="18">
        <v>42.3</v>
      </c>
    </row>
    <row r="59" spans="1:51" ht="131.25" customHeight="1" x14ac:dyDescent="0.25">
      <c r="A59" s="9" t="s">
        <v>73</v>
      </c>
      <c r="B59" s="10" t="s">
        <v>16</v>
      </c>
      <c r="C59" s="10" t="s">
        <v>231</v>
      </c>
      <c r="D59" s="10" t="s">
        <v>214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1"/>
      <c r="V59" s="11"/>
      <c r="W59" s="11"/>
      <c r="X59" s="11"/>
      <c r="Y59" s="9" t="s">
        <v>73</v>
      </c>
      <c r="Z59" s="12"/>
      <c r="AA59" s="12"/>
      <c r="AB59" s="12">
        <v>335</v>
      </c>
      <c r="AC59" s="12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9" t="s">
        <v>73</v>
      </c>
      <c r="AY59" s="12">
        <f>AY60+AY61</f>
        <v>131.5</v>
      </c>
    </row>
    <row r="60" spans="1:51" ht="151.5" customHeight="1" x14ac:dyDescent="0.25">
      <c r="A60" s="16" t="s">
        <v>74</v>
      </c>
      <c r="B60" s="14" t="s">
        <v>16</v>
      </c>
      <c r="C60" s="14" t="s">
        <v>231</v>
      </c>
      <c r="D60" s="14" t="s">
        <v>214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 t="s">
        <v>34</v>
      </c>
      <c r="T60" s="14"/>
      <c r="U60" s="15"/>
      <c r="V60" s="15"/>
      <c r="W60" s="15"/>
      <c r="X60" s="15"/>
      <c r="Y60" s="16" t="s">
        <v>74</v>
      </c>
      <c r="Z60" s="18"/>
      <c r="AA60" s="18"/>
      <c r="AB60" s="18">
        <v>335</v>
      </c>
      <c r="AC60" s="18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6" t="s">
        <v>74</v>
      </c>
      <c r="AY60" s="18">
        <v>101</v>
      </c>
    </row>
    <row r="61" spans="1:51" ht="33.4" customHeight="1" x14ac:dyDescent="0.25">
      <c r="A61" s="16" t="s">
        <v>24</v>
      </c>
      <c r="B61" s="14" t="s">
        <v>16</v>
      </c>
      <c r="C61" s="14" t="s">
        <v>231</v>
      </c>
      <c r="D61" s="14" t="s">
        <v>215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 t="s">
        <v>38</v>
      </c>
      <c r="T61" s="14"/>
      <c r="U61" s="15"/>
      <c r="V61" s="15"/>
      <c r="W61" s="15"/>
      <c r="X61" s="15"/>
      <c r="Y61" s="16" t="s">
        <v>24</v>
      </c>
      <c r="Z61" s="18"/>
      <c r="AA61" s="18"/>
      <c r="AB61" s="18">
        <v>335</v>
      </c>
      <c r="AC61" s="18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6" t="s">
        <v>24</v>
      </c>
      <c r="AY61" s="18">
        <v>30.5</v>
      </c>
    </row>
    <row r="62" spans="1:51" ht="100.35" customHeight="1" x14ac:dyDescent="0.25">
      <c r="A62" s="9" t="s">
        <v>75</v>
      </c>
      <c r="B62" s="10" t="s">
        <v>16</v>
      </c>
      <c r="C62" s="10" t="s">
        <v>231</v>
      </c>
      <c r="D62" s="10" t="s">
        <v>76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1"/>
      <c r="V62" s="11"/>
      <c r="W62" s="11"/>
      <c r="X62" s="11"/>
      <c r="Y62" s="9" t="s">
        <v>75</v>
      </c>
      <c r="Z62" s="12"/>
      <c r="AA62" s="12">
        <v>1</v>
      </c>
      <c r="AB62" s="12"/>
      <c r="AC62" s="12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2">
        <v>1</v>
      </c>
      <c r="AO62" s="12"/>
      <c r="AP62" s="12">
        <v>1</v>
      </c>
      <c r="AQ62" s="12"/>
      <c r="AR62" s="12"/>
      <c r="AS62" s="12">
        <v>1</v>
      </c>
      <c r="AT62" s="12"/>
      <c r="AU62" s="12">
        <v>1</v>
      </c>
      <c r="AV62" s="12"/>
      <c r="AW62" s="12"/>
      <c r="AX62" s="9" t="s">
        <v>75</v>
      </c>
      <c r="AY62" s="12">
        <v>3.5</v>
      </c>
    </row>
    <row r="63" spans="1:51" ht="126.75" customHeight="1" x14ac:dyDescent="0.25">
      <c r="A63" s="16" t="s">
        <v>77</v>
      </c>
      <c r="B63" s="14" t="s">
        <v>16</v>
      </c>
      <c r="C63" s="14" t="s">
        <v>231</v>
      </c>
      <c r="D63" s="14" t="s">
        <v>76</v>
      </c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 t="s">
        <v>40</v>
      </c>
      <c r="T63" s="14"/>
      <c r="U63" s="15"/>
      <c r="V63" s="15"/>
      <c r="W63" s="15"/>
      <c r="X63" s="15"/>
      <c r="Y63" s="16" t="s">
        <v>77</v>
      </c>
      <c r="Z63" s="18">
        <v>3.5</v>
      </c>
      <c r="AA63" s="18">
        <v>3.5</v>
      </c>
      <c r="AB63" s="18">
        <v>3.5</v>
      </c>
      <c r="AC63" s="18">
        <v>3.5</v>
      </c>
      <c r="AD63" s="18">
        <v>3.5</v>
      </c>
      <c r="AE63" s="18">
        <v>3.5</v>
      </c>
      <c r="AF63" s="18">
        <v>3.5</v>
      </c>
      <c r="AG63" s="18">
        <v>3.5</v>
      </c>
      <c r="AH63" s="18">
        <v>3.5</v>
      </c>
      <c r="AI63" s="18">
        <v>3.5</v>
      </c>
      <c r="AJ63" s="18">
        <v>3.5</v>
      </c>
      <c r="AK63" s="18">
        <v>3.5</v>
      </c>
      <c r="AL63" s="18">
        <v>3.5</v>
      </c>
      <c r="AM63" s="18">
        <v>3.5</v>
      </c>
      <c r="AN63" s="18">
        <v>3.5</v>
      </c>
      <c r="AO63" s="18">
        <v>3.5</v>
      </c>
      <c r="AP63" s="18">
        <v>3.5</v>
      </c>
      <c r="AQ63" s="18">
        <v>3.5</v>
      </c>
      <c r="AR63" s="18">
        <v>3.5</v>
      </c>
      <c r="AS63" s="18">
        <v>3.5</v>
      </c>
      <c r="AT63" s="18">
        <v>3.5</v>
      </c>
      <c r="AU63" s="18">
        <v>3.5</v>
      </c>
      <c r="AV63" s="18">
        <v>3.5</v>
      </c>
      <c r="AW63" s="18">
        <v>3.5</v>
      </c>
      <c r="AX63" s="18">
        <v>3.5</v>
      </c>
      <c r="AY63" s="18">
        <v>3.5</v>
      </c>
    </row>
    <row r="64" spans="1:51" ht="66.95" customHeight="1" x14ac:dyDescent="0.25">
      <c r="A64" s="16" t="s">
        <v>41</v>
      </c>
      <c r="B64" s="14" t="s">
        <v>16</v>
      </c>
      <c r="C64" s="14" t="s">
        <v>231</v>
      </c>
      <c r="D64" s="14" t="s">
        <v>76</v>
      </c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 t="s">
        <v>42</v>
      </c>
      <c r="T64" s="14"/>
      <c r="U64" s="15"/>
      <c r="V64" s="15"/>
      <c r="W64" s="15"/>
      <c r="X64" s="15"/>
      <c r="Y64" s="16" t="s">
        <v>41</v>
      </c>
      <c r="Z64" s="18">
        <v>3.5</v>
      </c>
      <c r="AA64" s="18">
        <v>3.5</v>
      </c>
      <c r="AB64" s="18">
        <v>3.5</v>
      </c>
      <c r="AC64" s="18">
        <v>3.5</v>
      </c>
      <c r="AD64" s="18">
        <v>3.5</v>
      </c>
      <c r="AE64" s="18">
        <v>3.5</v>
      </c>
      <c r="AF64" s="18">
        <v>3.5</v>
      </c>
      <c r="AG64" s="18">
        <v>3.5</v>
      </c>
      <c r="AH64" s="18">
        <v>3.5</v>
      </c>
      <c r="AI64" s="18">
        <v>3.5</v>
      </c>
      <c r="AJ64" s="18">
        <v>3.5</v>
      </c>
      <c r="AK64" s="18">
        <v>3.5</v>
      </c>
      <c r="AL64" s="18">
        <v>3.5</v>
      </c>
      <c r="AM64" s="18">
        <v>3.5</v>
      </c>
      <c r="AN64" s="18">
        <v>3.5</v>
      </c>
      <c r="AO64" s="18">
        <v>3.5</v>
      </c>
      <c r="AP64" s="18">
        <v>3.5</v>
      </c>
      <c r="AQ64" s="18">
        <v>3.5</v>
      </c>
      <c r="AR64" s="18">
        <v>3.5</v>
      </c>
      <c r="AS64" s="18">
        <v>3.5</v>
      </c>
      <c r="AT64" s="18">
        <v>3.5</v>
      </c>
      <c r="AU64" s="18">
        <v>3.5</v>
      </c>
      <c r="AV64" s="18">
        <v>3.5</v>
      </c>
      <c r="AW64" s="18">
        <v>3.5</v>
      </c>
      <c r="AX64" s="18">
        <v>3.5</v>
      </c>
      <c r="AY64" s="18">
        <v>3.5</v>
      </c>
    </row>
    <row r="65" spans="1:51" ht="33.4" customHeight="1" x14ac:dyDescent="0.25">
      <c r="A65" s="16" t="s">
        <v>45</v>
      </c>
      <c r="B65" s="14" t="s">
        <v>16</v>
      </c>
      <c r="C65" s="14" t="s">
        <v>231</v>
      </c>
      <c r="D65" s="14" t="s">
        <v>76</v>
      </c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 t="s">
        <v>46</v>
      </c>
      <c r="T65" s="14"/>
      <c r="U65" s="15"/>
      <c r="V65" s="15"/>
      <c r="W65" s="15"/>
      <c r="X65" s="15"/>
      <c r="Y65" s="16" t="s">
        <v>45</v>
      </c>
      <c r="Z65" s="18">
        <v>3.5</v>
      </c>
      <c r="AA65" s="18">
        <v>3.5</v>
      </c>
      <c r="AB65" s="18">
        <v>3.5</v>
      </c>
      <c r="AC65" s="18">
        <v>3.5</v>
      </c>
      <c r="AD65" s="18">
        <v>3.5</v>
      </c>
      <c r="AE65" s="18">
        <v>3.5</v>
      </c>
      <c r="AF65" s="18">
        <v>3.5</v>
      </c>
      <c r="AG65" s="18">
        <v>3.5</v>
      </c>
      <c r="AH65" s="18">
        <v>3.5</v>
      </c>
      <c r="AI65" s="18">
        <v>3.5</v>
      </c>
      <c r="AJ65" s="18">
        <v>3.5</v>
      </c>
      <c r="AK65" s="18">
        <v>3.5</v>
      </c>
      <c r="AL65" s="18">
        <v>3.5</v>
      </c>
      <c r="AM65" s="18">
        <v>3.5</v>
      </c>
      <c r="AN65" s="18">
        <v>3.5</v>
      </c>
      <c r="AO65" s="18">
        <v>3.5</v>
      </c>
      <c r="AP65" s="18">
        <v>3.5</v>
      </c>
      <c r="AQ65" s="18">
        <v>3.5</v>
      </c>
      <c r="AR65" s="18">
        <v>3.5</v>
      </c>
      <c r="AS65" s="18">
        <v>3.5</v>
      </c>
      <c r="AT65" s="18">
        <v>3.5</v>
      </c>
      <c r="AU65" s="18">
        <v>3.5</v>
      </c>
      <c r="AV65" s="18">
        <v>3.5</v>
      </c>
      <c r="AW65" s="18">
        <v>3.5</v>
      </c>
      <c r="AX65" s="18">
        <v>3.5</v>
      </c>
      <c r="AY65" s="18">
        <v>3.5</v>
      </c>
    </row>
    <row r="66" spans="1:51" ht="83.65" customHeight="1" x14ac:dyDescent="0.25">
      <c r="A66" s="4" t="s">
        <v>78</v>
      </c>
      <c r="B66" s="5" t="s">
        <v>16</v>
      </c>
      <c r="C66" s="5" t="s">
        <v>246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6"/>
      <c r="V66" s="6"/>
      <c r="W66" s="6"/>
      <c r="X66" s="6"/>
      <c r="Y66" s="4" t="s">
        <v>78</v>
      </c>
      <c r="Z66" s="7"/>
      <c r="AA66" s="7"/>
      <c r="AB66" s="7">
        <v>250</v>
      </c>
      <c r="AC66" s="7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7">
        <v>207.7</v>
      </c>
      <c r="AO66" s="7"/>
      <c r="AP66" s="7"/>
      <c r="AQ66" s="7"/>
      <c r="AR66" s="7">
        <v>207.7</v>
      </c>
      <c r="AS66" s="7">
        <v>207.7</v>
      </c>
      <c r="AT66" s="7"/>
      <c r="AU66" s="7"/>
      <c r="AV66" s="7"/>
      <c r="AW66" s="7">
        <v>207.7</v>
      </c>
      <c r="AX66" s="4" t="s">
        <v>78</v>
      </c>
      <c r="AY66" s="7">
        <v>216.1</v>
      </c>
    </row>
    <row r="67" spans="1:51" ht="150.4" customHeight="1" x14ac:dyDescent="0.25">
      <c r="A67" s="9" t="s">
        <v>79</v>
      </c>
      <c r="B67" s="10" t="s">
        <v>16</v>
      </c>
      <c r="C67" s="10" t="s">
        <v>246</v>
      </c>
      <c r="D67" s="10" t="s">
        <v>80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1"/>
      <c r="V67" s="11"/>
      <c r="W67" s="11"/>
      <c r="X67" s="11"/>
      <c r="Y67" s="9" t="s">
        <v>79</v>
      </c>
      <c r="Z67" s="12">
        <v>216.1</v>
      </c>
      <c r="AA67" s="12">
        <v>216.1</v>
      </c>
      <c r="AB67" s="12">
        <v>216.1</v>
      </c>
      <c r="AC67" s="12">
        <v>216.1</v>
      </c>
      <c r="AD67" s="12">
        <v>216.1</v>
      </c>
      <c r="AE67" s="12">
        <v>216.1</v>
      </c>
      <c r="AF67" s="12">
        <v>216.1</v>
      </c>
      <c r="AG67" s="12">
        <v>216.1</v>
      </c>
      <c r="AH67" s="12">
        <v>216.1</v>
      </c>
      <c r="AI67" s="12">
        <v>216.1</v>
      </c>
      <c r="AJ67" s="12">
        <v>216.1</v>
      </c>
      <c r="AK67" s="12">
        <v>216.1</v>
      </c>
      <c r="AL67" s="12">
        <v>216.1</v>
      </c>
      <c r="AM67" s="12">
        <v>216.1</v>
      </c>
      <c r="AN67" s="12">
        <v>216.1</v>
      </c>
      <c r="AO67" s="12">
        <v>216.1</v>
      </c>
      <c r="AP67" s="12">
        <v>216.1</v>
      </c>
      <c r="AQ67" s="12">
        <v>216.1</v>
      </c>
      <c r="AR67" s="12">
        <v>216.1</v>
      </c>
      <c r="AS67" s="12">
        <v>216.1</v>
      </c>
      <c r="AT67" s="12">
        <v>216.1</v>
      </c>
      <c r="AU67" s="12">
        <v>216.1</v>
      </c>
      <c r="AV67" s="12">
        <v>216.1</v>
      </c>
      <c r="AW67" s="12">
        <v>216.1</v>
      </c>
      <c r="AX67" s="12">
        <v>216.1</v>
      </c>
      <c r="AY67" s="12">
        <v>216.1</v>
      </c>
    </row>
    <row r="68" spans="1:51" ht="167.1" customHeight="1" x14ac:dyDescent="0.25">
      <c r="A68" s="13" t="s">
        <v>81</v>
      </c>
      <c r="B68" s="14" t="s">
        <v>16</v>
      </c>
      <c r="C68" s="14" t="s">
        <v>246</v>
      </c>
      <c r="D68" s="14" t="s">
        <v>80</v>
      </c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 t="s">
        <v>23</v>
      </c>
      <c r="T68" s="14"/>
      <c r="U68" s="15"/>
      <c r="V68" s="15"/>
      <c r="W68" s="15"/>
      <c r="X68" s="15"/>
      <c r="Y68" s="13" t="s">
        <v>81</v>
      </c>
      <c r="Z68" s="12">
        <v>216.1</v>
      </c>
      <c r="AA68" s="12">
        <v>216.1</v>
      </c>
      <c r="AB68" s="12">
        <v>216.1</v>
      </c>
      <c r="AC68" s="12">
        <v>216.1</v>
      </c>
      <c r="AD68" s="12">
        <v>216.1</v>
      </c>
      <c r="AE68" s="12">
        <v>216.1</v>
      </c>
      <c r="AF68" s="12">
        <v>216.1</v>
      </c>
      <c r="AG68" s="12">
        <v>216.1</v>
      </c>
      <c r="AH68" s="12">
        <v>216.1</v>
      </c>
      <c r="AI68" s="12">
        <v>216.1</v>
      </c>
      <c r="AJ68" s="12">
        <v>216.1</v>
      </c>
      <c r="AK68" s="12">
        <v>216.1</v>
      </c>
      <c r="AL68" s="12">
        <v>216.1</v>
      </c>
      <c r="AM68" s="12">
        <v>216.1</v>
      </c>
      <c r="AN68" s="12">
        <v>216.1</v>
      </c>
      <c r="AO68" s="12">
        <v>216.1</v>
      </c>
      <c r="AP68" s="12">
        <v>216.1</v>
      </c>
      <c r="AQ68" s="12">
        <v>216.1</v>
      </c>
      <c r="AR68" s="12">
        <v>216.1</v>
      </c>
      <c r="AS68" s="12">
        <v>216.1</v>
      </c>
      <c r="AT68" s="12">
        <v>216.1</v>
      </c>
      <c r="AU68" s="12">
        <v>216.1</v>
      </c>
      <c r="AV68" s="12">
        <v>216.1</v>
      </c>
      <c r="AW68" s="12">
        <v>216.1</v>
      </c>
      <c r="AX68" s="12">
        <v>216.1</v>
      </c>
      <c r="AY68" s="12">
        <v>216.1</v>
      </c>
    </row>
    <row r="69" spans="1:51" ht="33.4" customHeight="1" x14ac:dyDescent="0.25">
      <c r="A69" s="16" t="s">
        <v>24</v>
      </c>
      <c r="B69" s="14" t="s">
        <v>16</v>
      </c>
      <c r="C69" s="14" t="s">
        <v>246</v>
      </c>
      <c r="D69" s="14" t="s">
        <v>80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 t="s">
        <v>25</v>
      </c>
      <c r="T69" s="14"/>
      <c r="U69" s="15"/>
      <c r="V69" s="15"/>
      <c r="W69" s="15"/>
      <c r="X69" s="15"/>
      <c r="Y69" s="16" t="s">
        <v>24</v>
      </c>
      <c r="Z69" s="12">
        <v>216.1</v>
      </c>
      <c r="AA69" s="12">
        <v>216.1</v>
      </c>
      <c r="AB69" s="12">
        <v>216.1</v>
      </c>
      <c r="AC69" s="12">
        <v>216.1</v>
      </c>
      <c r="AD69" s="12">
        <v>216.1</v>
      </c>
      <c r="AE69" s="12">
        <v>216.1</v>
      </c>
      <c r="AF69" s="12">
        <v>216.1</v>
      </c>
      <c r="AG69" s="12">
        <v>216.1</v>
      </c>
      <c r="AH69" s="12">
        <v>216.1</v>
      </c>
      <c r="AI69" s="12">
        <v>216.1</v>
      </c>
      <c r="AJ69" s="12">
        <v>216.1</v>
      </c>
      <c r="AK69" s="12">
        <v>216.1</v>
      </c>
      <c r="AL69" s="12">
        <v>216.1</v>
      </c>
      <c r="AM69" s="12">
        <v>216.1</v>
      </c>
      <c r="AN69" s="12">
        <v>216.1</v>
      </c>
      <c r="AO69" s="12">
        <v>216.1</v>
      </c>
      <c r="AP69" s="12">
        <v>216.1</v>
      </c>
      <c r="AQ69" s="12">
        <v>216.1</v>
      </c>
      <c r="AR69" s="12">
        <v>216.1</v>
      </c>
      <c r="AS69" s="12">
        <v>216.1</v>
      </c>
      <c r="AT69" s="12">
        <v>216.1</v>
      </c>
      <c r="AU69" s="12">
        <v>216.1</v>
      </c>
      <c r="AV69" s="12">
        <v>216.1</v>
      </c>
      <c r="AW69" s="12">
        <v>216.1</v>
      </c>
      <c r="AX69" s="12">
        <v>216.1</v>
      </c>
      <c r="AY69" s="12">
        <v>216.1</v>
      </c>
    </row>
    <row r="70" spans="1:51" ht="34.5" customHeight="1" x14ac:dyDescent="0.25">
      <c r="A70" s="4" t="s">
        <v>82</v>
      </c>
      <c r="B70" s="5" t="s">
        <v>16</v>
      </c>
      <c r="C70" s="5" t="s">
        <v>245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6"/>
      <c r="V70" s="6"/>
      <c r="W70" s="6"/>
      <c r="X70" s="6"/>
      <c r="Y70" s="4" t="s">
        <v>82</v>
      </c>
      <c r="Z70" s="7"/>
      <c r="AA70" s="7"/>
      <c r="AB70" s="7"/>
      <c r="AC70" s="7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7">
        <v>105.5</v>
      </c>
      <c r="AO70" s="7"/>
      <c r="AP70" s="7"/>
      <c r="AQ70" s="7"/>
      <c r="AR70" s="7"/>
      <c r="AS70" s="7">
        <v>105.5</v>
      </c>
      <c r="AT70" s="7"/>
      <c r="AU70" s="7"/>
      <c r="AV70" s="7"/>
      <c r="AW70" s="7"/>
      <c r="AX70" s="4" t="s">
        <v>82</v>
      </c>
      <c r="AY70" s="7">
        <f>AY71+AY75+AY79+AY83+AY87</f>
        <v>218.39999999999998</v>
      </c>
    </row>
    <row r="71" spans="1:51" ht="65.25" customHeight="1" x14ac:dyDescent="0.25">
      <c r="A71" s="9" t="s">
        <v>83</v>
      </c>
      <c r="B71" s="10" t="s">
        <v>16</v>
      </c>
      <c r="C71" s="10" t="s">
        <v>245</v>
      </c>
      <c r="D71" s="10" t="s">
        <v>84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1"/>
      <c r="V71" s="11"/>
      <c r="W71" s="11"/>
      <c r="X71" s="11"/>
      <c r="Y71" s="9" t="s">
        <v>83</v>
      </c>
      <c r="Z71" s="12"/>
      <c r="AA71" s="12"/>
      <c r="AB71" s="12"/>
      <c r="AC71" s="12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2">
        <v>27</v>
      </c>
      <c r="AO71" s="12"/>
      <c r="AP71" s="12"/>
      <c r="AQ71" s="12"/>
      <c r="AR71" s="12"/>
      <c r="AS71" s="12">
        <v>27</v>
      </c>
      <c r="AT71" s="12"/>
      <c r="AU71" s="12"/>
      <c r="AV71" s="12"/>
      <c r="AW71" s="12"/>
      <c r="AX71" s="9" t="s">
        <v>83</v>
      </c>
      <c r="AY71" s="12">
        <v>33</v>
      </c>
    </row>
    <row r="72" spans="1:51" ht="89.25" customHeight="1" x14ac:dyDescent="0.25">
      <c r="A72" s="16" t="s">
        <v>85</v>
      </c>
      <c r="B72" s="14" t="s">
        <v>16</v>
      </c>
      <c r="C72" s="14" t="s">
        <v>245</v>
      </c>
      <c r="D72" s="14" t="s">
        <v>84</v>
      </c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 t="s">
        <v>40</v>
      </c>
      <c r="T72" s="14"/>
      <c r="U72" s="15"/>
      <c r="V72" s="15"/>
      <c r="W72" s="15"/>
      <c r="X72" s="15"/>
      <c r="Y72" s="16" t="s">
        <v>85</v>
      </c>
      <c r="Z72" s="18"/>
      <c r="AA72" s="18"/>
      <c r="AB72" s="18"/>
      <c r="AC72" s="18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8">
        <v>27</v>
      </c>
      <c r="AO72" s="18"/>
      <c r="AP72" s="18"/>
      <c r="AQ72" s="18"/>
      <c r="AR72" s="18"/>
      <c r="AS72" s="18">
        <v>27</v>
      </c>
      <c r="AT72" s="18"/>
      <c r="AU72" s="18"/>
      <c r="AV72" s="18"/>
      <c r="AW72" s="18"/>
      <c r="AX72" s="16" t="s">
        <v>85</v>
      </c>
      <c r="AY72" s="18">
        <v>33</v>
      </c>
    </row>
    <row r="73" spans="1:51" ht="69.75" customHeight="1" x14ac:dyDescent="0.25">
      <c r="A73" s="16" t="s">
        <v>41</v>
      </c>
      <c r="B73" s="14" t="s">
        <v>16</v>
      </c>
      <c r="C73" s="14" t="s">
        <v>245</v>
      </c>
      <c r="D73" s="14" t="s">
        <v>84</v>
      </c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 t="s">
        <v>42</v>
      </c>
      <c r="T73" s="14"/>
      <c r="U73" s="15"/>
      <c r="V73" s="15"/>
      <c r="W73" s="15"/>
      <c r="X73" s="15"/>
      <c r="Y73" s="16" t="s">
        <v>41</v>
      </c>
      <c r="Z73" s="18">
        <v>33</v>
      </c>
      <c r="AA73" s="18">
        <v>33</v>
      </c>
      <c r="AB73" s="18">
        <v>33</v>
      </c>
      <c r="AC73" s="18">
        <v>33</v>
      </c>
      <c r="AD73" s="18">
        <v>33</v>
      </c>
      <c r="AE73" s="18">
        <v>33</v>
      </c>
      <c r="AF73" s="18">
        <v>33</v>
      </c>
      <c r="AG73" s="18">
        <v>33</v>
      </c>
      <c r="AH73" s="18">
        <v>33</v>
      </c>
      <c r="AI73" s="18">
        <v>33</v>
      </c>
      <c r="AJ73" s="18">
        <v>33</v>
      </c>
      <c r="AK73" s="18">
        <v>33</v>
      </c>
      <c r="AL73" s="18">
        <v>33</v>
      </c>
      <c r="AM73" s="18">
        <v>33</v>
      </c>
      <c r="AN73" s="18">
        <v>33</v>
      </c>
      <c r="AO73" s="18">
        <v>33</v>
      </c>
      <c r="AP73" s="18">
        <v>33</v>
      </c>
      <c r="AQ73" s="18">
        <v>33</v>
      </c>
      <c r="AR73" s="18">
        <v>33</v>
      </c>
      <c r="AS73" s="18">
        <v>33</v>
      </c>
      <c r="AT73" s="18">
        <v>33</v>
      </c>
      <c r="AU73" s="18">
        <v>33</v>
      </c>
      <c r="AV73" s="18">
        <v>33</v>
      </c>
      <c r="AW73" s="18">
        <v>33</v>
      </c>
      <c r="AX73" s="18">
        <v>33</v>
      </c>
      <c r="AY73" s="18">
        <v>33</v>
      </c>
    </row>
    <row r="74" spans="1:51" ht="39.75" customHeight="1" x14ac:dyDescent="0.25">
      <c r="A74" s="16" t="s">
        <v>45</v>
      </c>
      <c r="B74" s="14" t="s">
        <v>16</v>
      </c>
      <c r="C74" s="14" t="s">
        <v>245</v>
      </c>
      <c r="D74" s="14" t="s">
        <v>84</v>
      </c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 t="s">
        <v>46</v>
      </c>
      <c r="T74" s="14"/>
      <c r="U74" s="15"/>
      <c r="V74" s="15"/>
      <c r="W74" s="15"/>
      <c r="X74" s="15"/>
      <c r="Y74" s="16" t="s">
        <v>45</v>
      </c>
      <c r="Z74" s="18">
        <v>33</v>
      </c>
      <c r="AA74" s="18">
        <v>33</v>
      </c>
      <c r="AB74" s="18">
        <v>33</v>
      </c>
      <c r="AC74" s="18">
        <v>33</v>
      </c>
      <c r="AD74" s="18">
        <v>33</v>
      </c>
      <c r="AE74" s="18">
        <v>33</v>
      </c>
      <c r="AF74" s="18">
        <v>33</v>
      </c>
      <c r="AG74" s="18">
        <v>33</v>
      </c>
      <c r="AH74" s="18">
        <v>33</v>
      </c>
      <c r="AI74" s="18">
        <v>33</v>
      </c>
      <c r="AJ74" s="18">
        <v>33</v>
      </c>
      <c r="AK74" s="18">
        <v>33</v>
      </c>
      <c r="AL74" s="18">
        <v>33</v>
      </c>
      <c r="AM74" s="18">
        <v>33</v>
      </c>
      <c r="AN74" s="18">
        <v>33</v>
      </c>
      <c r="AO74" s="18">
        <v>33</v>
      </c>
      <c r="AP74" s="18">
        <v>33</v>
      </c>
      <c r="AQ74" s="18">
        <v>33</v>
      </c>
      <c r="AR74" s="18">
        <v>33</v>
      </c>
      <c r="AS74" s="18">
        <v>33</v>
      </c>
      <c r="AT74" s="18">
        <v>33</v>
      </c>
      <c r="AU74" s="18">
        <v>33</v>
      </c>
      <c r="AV74" s="18">
        <v>33</v>
      </c>
      <c r="AW74" s="18">
        <v>33</v>
      </c>
      <c r="AX74" s="18">
        <v>33</v>
      </c>
      <c r="AY74" s="18">
        <v>33</v>
      </c>
    </row>
    <row r="75" spans="1:51" ht="70.5" customHeight="1" x14ac:dyDescent="0.25">
      <c r="A75" s="9" t="s">
        <v>86</v>
      </c>
      <c r="B75" s="10" t="s">
        <v>16</v>
      </c>
      <c r="C75" s="10" t="s">
        <v>245</v>
      </c>
      <c r="D75" s="10" t="s">
        <v>87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1"/>
      <c r="V75" s="11"/>
      <c r="W75" s="11"/>
      <c r="X75" s="11"/>
      <c r="Y75" s="9" t="s">
        <v>86</v>
      </c>
      <c r="Z75" s="12"/>
      <c r="AA75" s="12"/>
      <c r="AB75" s="12"/>
      <c r="AC75" s="12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2">
        <v>25.4</v>
      </c>
      <c r="AO75" s="12"/>
      <c r="AP75" s="12"/>
      <c r="AQ75" s="12"/>
      <c r="AR75" s="12"/>
      <c r="AS75" s="12">
        <v>25.4</v>
      </c>
      <c r="AT75" s="12"/>
      <c r="AU75" s="12"/>
      <c r="AV75" s="12"/>
      <c r="AW75" s="12"/>
      <c r="AX75" s="9" t="s">
        <v>86</v>
      </c>
      <c r="AY75" s="12">
        <v>3</v>
      </c>
    </row>
    <row r="76" spans="1:51" ht="101.25" customHeight="1" x14ac:dyDescent="0.25">
      <c r="A76" s="16" t="s">
        <v>88</v>
      </c>
      <c r="B76" s="14" t="s">
        <v>16</v>
      </c>
      <c r="C76" s="14" t="s">
        <v>245</v>
      </c>
      <c r="D76" s="14" t="s">
        <v>87</v>
      </c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 t="s">
        <v>40</v>
      </c>
      <c r="T76" s="14"/>
      <c r="U76" s="15"/>
      <c r="V76" s="15"/>
      <c r="W76" s="15"/>
      <c r="X76" s="15"/>
      <c r="Y76" s="16" t="s">
        <v>88</v>
      </c>
      <c r="Z76" s="18">
        <v>3</v>
      </c>
      <c r="AA76" s="18">
        <v>3</v>
      </c>
      <c r="AB76" s="18">
        <v>3</v>
      </c>
      <c r="AC76" s="18">
        <v>3</v>
      </c>
      <c r="AD76" s="18">
        <v>3</v>
      </c>
      <c r="AE76" s="18">
        <v>3</v>
      </c>
      <c r="AF76" s="18">
        <v>3</v>
      </c>
      <c r="AG76" s="18">
        <v>3</v>
      </c>
      <c r="AH76" s="18">
        <v>3</v>
      </c>
      <c r="AI76" s="18">
        <v>3</v>
      </c>
      <c r="AJ76" s="18">
        <v>3</v>
      </c>
      <c r="AK76" s="18">
        <v>3</v>
      </c>
      <c r="AL76" s="18">
        <v>3</v>
      </c>
      <c r="AM76" s="18">
        <v>3</v>
      </c>
      <c r="AN76" s="18">
        <v>3</v>
      </c>
      <c r="AO76" s="18">
        <v>3</v>
      </c>
      <c r="AP76" s="18">
        <v>3</v>
      </c>
      <c r="AQ76" s="18">
        <v>3</v>
      </c>
      <c r="AR76" s="18">
        <v>3</v>
      </c>
      <c r="AS76" s="18">
        <v>3</v>
      </c>
      <c r="AT76" s="18">
        <v>3</v>
      </c>
      <c r="AU76" s="18">
        <v>3</v>
      </c>
      <c r="AV76" s="18">
        <v>3</v>
      </c>
      <c r="AW76" s="18">
        <v>3</v>
      </c>
      <c r="AX76" s="18">
        <v>3</v>
      </c>
      <c r="AY76" s="18">
        <v>3</v>
      </c>
    </row>
    <row r="77" spans="1:51" ht="66.95" customHeight="1" x14ac:dyDescent="0.25">
      <c r="A77" s="16" t="s">
        <v>41</v>
      </c>
      <c r="B77" s="14" t="s">
        <v>16</v>
      </c>
      <c r="C77" s="14" t="s">
        <v>245</v>
      </c>
      <c r="D77" s="14" t="s">
        <v>87</v>
      </c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 t="s">
        <v>42</v>
      </c>
      <c r="T77" s="14"/>
      <c r="U77" s="15"/>
      <c r="V77" s="15"/>
      <c r="W77" s="15"/>
      <c r="X77" s="15"/>
      <c r="Y77" s="16" t="s">
        <v>41</v>
      </c>
      <c r="Z77" s="18">
        <v>3</v>
      </c>
      <c r="AA77" s="18">
        <v>3</v>
      </c>
      <c r="AB77" s="18">
        <v>3</v>
      </c>
      <c r="AC77" s="18">
        <v>3</v>
      </c>
      <c r="AD77" s="18">
        <v>3</v>
      </c>
      <c r="AE77" s="18">
        <v>3</v>
      </c>
      <c r="AF77" s="18">
        <v>3</v>
      </c>
      <c r="AG77" s="18">
        <v>3</v>
      </c>
      <c r="AH77" s="18">
        <v>3</v>
      </c>
      <c r="AI77" s="18">
        <v>3</v>
      </c>
      <c r="AJ77" s="18">
        <v>3</v>
      </c>
      <c r="AK77" s="18">
        <v>3</v>
      </c>
      <c r="AL77" s="18">
        <v>3</v>
      </c>
      <c r="AM77" s="18">
        <v>3</v>
      </c>
      <c r="AN77" s="18">
        <v>3</v>
      </c>
      <c r="AO77" s="18">
        <v>3</v>
      </c>
      <c r="AP77" s="18">
        <v>3</v>
      </c>
      <c r="AQ77" s="18">
        <v>3</v>
      </c>
      <c r="AR77" s="18">
        <v>3</v>
      </c>
      <c r="AS77" s="18">
        <v>3</v>
      </c>
      <c r="AT77" s="18">
        <v>3</v>
      </c>
      <c r="AU77" s="18">
        <v>3</v>
      </c>
      <c r="AV77" s="18">
        <v>3</v>
      </c>
      <c r="AW77" s="18">
        <v>3</v>
      </c>
      <c r="AX77" s="18">
        <v>3</v>
      </c>
      <c r="AY77" s="18">
        <v>3</v>
      </c>
    </row>
    <row r="78" spans="1:51" ht="33.4" customHeight="1" x14ac:dyDescent="0.25">
      <c r="A78" s="16" t="s">
        <v>45</v>
      </c>
      <c r="B78" s="14" t="s">
        <v>16</v>
      </c>
      <c r="C78" s="14" t="s">
        <v>245</v>
      </c>
      <c r="D78" s="14" t="s">
        <v>87</v>
      </c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 t="s">
        <v>46</v>
      </c>
      <c r="T78" s="14"/>
      <c r="U78" s="15"/>
      <c r="V78" s="15"/>
      <c r="W78" s="15"/>
      <c r="X78" s="15"/>
      <c r="Y78" s="16" t="s">
        <v>45</v>
      </c>
      <c r="Z78" s="18">
        <v>3</v>
      </c>
      <c r="AA78" s="18">
        <v>3</v>
      </c>
      <c r="AB78" s="18">
        <v>3</v>
      </c>
      <c r="AC78" s="18">
        <v>3</v>
      </c>
      <c r="AD78" s="18">
        <v>3</v>
      </c>
      <c r="AE78" s="18">
        <v>3</v>
      </c>
      <c r="AF78" s="18">
        <v>3</v>
      </c>
      <c r="AG78" s="18">
        <v>3</v>
      </c>
      <c r="AH78" s="18">
        <v>3</v>
      </c>
      <c r="AI78" s="18">
        <v>3</v>
      </c>
      <c r="AJ78" s="18">
        <v>3</v>
      </c>
      <c r="AK78" s="18">
        <v>3</v>
      </c>
      <c r="AL78" s="18">
        <v>3</v>
      </c>
      <c r="AM78" s="18">
        <v>3</v>
      </c>
      <c r="AN78" s="18">
        <v>3</v>
      </c>
      <c r="AO78" s="18">
        <v>3</v>
      </c>
      <c r="AP78" s="18">
        <v>3</v>
      </c>
      <c r="AQ78" s="18">
        <v>3</v>
      </c>
      <c r="AR78" s="18">
        <v>3</v>
      </c>
      <c r="AS78" s="18">
        <v>3</v>
      </c>
      <c r="AT78" s="18">
        <v>3</v>
      </c>
      <c r="AU78" s="18">
        <v>3</v>
      </c>
      <c r="AV78" s="18">
        <v>3</v>
      </c>
      <c r="AW78" s="18">
        <v>3</v>
      </c>
      <c r="AX78" s="18">
        <v>3</v>
      </c>
      <c r="AY78" s="18">
        <v>3</v>
      </c>
    </row>
    <row r="79" spans="1:51" ht="58.5" customHeight="1" x14ac:dyDescent="0.25">
      <c r="A79" s="9" t="s">
        <v>89</v>
      </c>
      <c r="B79" s="10" t="s">
        <v>16</v>
      </c>
      <c r="C79" s="10" t="s">
        <v>245</v>
      </c>
      <c r="D79" s="10" t="s">
        <v>90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1"/>
      <c r="V79" s="11"/>
      <c r="W79" s="11"/>
      <c r="X79" s="11"/>
      <c r="Y79" s="9" t="s">
        <v>89</v>
      </c>
      <c r="Z79" s="12"/>
      <c r="AA79" s="12"/>
      <c r="AB79" s="12"/>
      <c r="AC79" s="12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2">
        <v>14</v>
      </c>
      <c r="AO79" s="12"/>
      <c r="AP79" s="12"/>
      <c r="AQ79" s="12"/>
      <c r="AR79" s="12"/>
      <c r="AS79" s="12">
        <v>14</v>
      </c>
      <c r="AT79" s="12"/>
      <c r="AU79" s="12"/>
      <c r="AV79" s="12"/>
      <c r="AW79" s="12"/>
      <c r="AX79" s="9" t="s">
        <v>89</v>
      </c>
      <c r="AY79" s="12">
        <v>10</v>
      </c>
    </row>
    <row r="80" spans="1:51" ht="78" customHeight="1" x14ac:dyDescent="0.25">
      <c r="A80" s="16" t="s">
        <v>91</v>
      </c>
      <c r="B80" s="14" t="s">
        <v>16</v>
      </c>
      <c r="C80" s="14" t="s">
        <v>245</v>
      </c>
      <c r="D80" s="14" t="s">
        <v>90</v>
      </c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 t="s">
        <v>48</v>
      </c>
      <c r="T80" s="14"/>
      <c r="U80" s="15"/>
      <c r="V80" s="15"/>
      <c r="W80" s="15"/>
      <c r="X80" s="15"/>
      <c r="Y80" s="16" t="s">
        <v>91</v>
      </c>
      <c r="Z80" s="18">
        <v>10</v>
      </c>
      <c r="AA80" s="18">
        <v>10</v>
      </c>
      <c r="AB80" s="18">
        <v>10</v>
      </c>
      <c r="AC80" s="18">
        <v>10</v>
      </c>
      <c r="AD80" s="18">
        <v>10</v>
      </c>
      <c r="AE80" s="18">
        <v>10</v>
      </c>
      <c r="AF80" s="18">
        <v>10</v>
      </c>
      <c r="AG80" s="18">
        <v>10</v>
      </c>
      <c r="AH80" s="18">
        <v>10</v>
      </c>
      <c r="AI80" s="18">
        <v>10</v>
      </c>
      <c r="AJ80" s="18">
        <v>10</v>
      </c>
      <c r="AK80" s="18">
        <v>10</v>
      </c>
      <c r="AL80" s="18">
        <v>10</v>
      </c>
      <c r="AM80" s="18">
        <v>10</v>
      </c>
      <c r="AN80" s="18">
        <v>10</v>
      </c>
      <c r="AO80" s="18">
        <v>10</v>
      </c>
      <c r="AP80" s="18">
        <v>10</v>
      </c>
      <c r="AQ80" s="18">
        <v>10</v>
      </c>
      <c r="AR80" s="18">
        <v>10</v>
      </c>
      <c r="AS80" s="18">
        <v>10</v>
      </c>
      <c r="AT80" s="18">
        <v>10</v>
      </c>
      <c r="AU80" s="18">
        <v>10</v>
      </c>
      <c r="AV80" s="18">
        <v>10</v>
      </c>
      <c r="AW80" s="18">
        <v>10</v>
      </c>
      <c r="AX80" s="18">
        <v>10</v>
      </c>
      <c r="AY80" s="18">
        <v>10</v>
      </c>
    </row>
    <row r="81" spans="1:51" ht="32.25" customHeight="1" x14ac:dyDescent="0.25">
      <c r="A81" s="16" t="s">
        <v>49</v>
      </c>
      <c r="B81" s="14" t="s">
        <v>16</v>
      </c>
      <c r="C81" s="14" t="s">
        <v>245</v>
      </c>
      <c r="D81" s="14" t="s">
        <v>90</v>
      </c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 t="s">
        <v>50</v>
      </c>
      <c r="T81" s="14"/>
      <c r="U81" s="15"/>
      <c r="V81" s="15"/>
      <c r="W81" s="15"/>
      <c r="X81" s="15"/>
      <c r="Y81" s="16" t="s">
        <v>49</v>
      </c>
      <c r="Z81" s="18">
        <v>10</v>
      </c>
      <c r="AA81" s="18">
        <v>10</v>
      </c>
      <c r="AB81" s="18">
        <v>10</v>
      </c>
      <c r="AC81" s="18">
        <v>10</v>
      </c>
      <c r="AD81" s="18">
        <v>10</v>
      </c>
      <c r="AE81" s="18">
        <v>10</v>
      </c>
      <c r="AF81" s="18">
        <v>10</v>
      </c>
      <c r="AG81" s="18">
        <v>10</v>
      </c>
      <c r="AH81" s="18">
        <v>10</v>
      </c>
      <c r="AI81" s="18">
        <v>10</v>
      </c>
      <c r="AJ81" s="18">
        <v>10</v>
      </c>
      <c r="AK81" s="18">
        <v>10</v>
      </c>
      <c r="AL81" s="18">
        <v>10</v>
      </c>
      <c r="AM81" s="18">
        <v>10</v>
      </c>
      <c r="AN81" s="18">
        <v>10</v>
      </c>
      <c r="AO81" s="18">
        <v>10</v>
      </c>
      <c r="AP81" s="18">
        <v>10</v>
      </c>
      <c r="AQ81" s="18">
        <v>10</v>
      </c>
      <c r="AR81" s="18">
        <v>10</v>
      </c>
      <c r="AS81" s="18">
        <v>10</v>
      </c>
      <c r="AT81" s="18">
        <v>10</v>
      </c>
      <c r="AU81" s="18">
        <v>10</v>
      </c>
      <c r="AV81" s="18">
        <v>10</v>
      </c>
      <c r="AW81" s="18">
        <v>10</v>
      </c>
      <c r="AX81" s="18">
        <v>10</v>
      </c>
      <c r="AY81" s="18">
        <v>10</v>
      </c>
    </row>
    <row r="82" spans="1:51" ht="40.5" customHeight="1" x14ac:dyDescent="0.25">
      <c r="A82" s="16" t="s">
        <v>51</v>
      </c>
      <c r="B82" s="14" t="s">
        <v>16</v>
      </c>
      <c r="C82" s="14" t="s">
        <v>245</v>
      </c>
      <c r="D82" s="14" t="s">
        <v>90</v>
      </c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 t="s">
        <v>52</v>
      </c>
      <c r="T82" s="14"/>
      <c r="U82" s="15"/>
      <c r="V82" s="15"/>
      <c r="W82" s="15"/>
      <c r="X82" s="15"/>
      <c r="Y82" s="16" t="s">
        <v>51</v>
      </c>
      <c r="Z82" s="18">
        <v>10</v>
      </c>
      <c r="AA82" s="18">
        <v>10</v>
      </c>
      <c r="AB82" s="18">
        <v>10</v>
      </c>
      <c r="AC82" s="18">
        <v>10</v>
      </c>
      <c r="AD82" s="18">
        <v>10</v>
      </c>
      <c r="AE82" s="18">
        <v>10</v>
      </c>
      <c r="AF82" s="18">
        <v>10</v>
      </c>
      <c r="AG82" s="18">
        <v>10</v>
      </c>
      <c r="AH82" s="18">
        <v>10</v>
      </c>
      <c r="AI82" s="18">
        <v>10</v>
      </c>
      <c r="AJ82" s="18">
        <v>10</v>
      </c>
      <c r="AK82" s="18">
        <v>10</v>
      </c>
      <c r="AL82" s="18">
        <v>10</v>
      </c>
      <c r="AM82" s="18">
        <v>10</v>
      </c>
      <c r="AN82" s="18">
        <v>10</v>
      </c>
      <c r="AO82" s="18">
        <v>10</v>
      </c>
      <c r="AP82" s="18">
        <v>10</v>
      </c>
      <c r="AQ82" s="18">
        <v>10</v>
      </c>
      <c r="AR82" s="18">
        <v>10</v>
      </c>
      <c r="AS82" s="18">
        <v>10</v>
      </c>
      <c r="AT82" s="18">
        <v>10</v>
      </c>
      <c r="AU82" s="18">
        <v>10</v>
      </c>
      <c r="AV82" s="18">
        <v>10</v>
      </c>
      <c r="AW82" s="18">
        <v>10</v>
      </c>
      <c r="AX82" s="18">
        <v>10</v>
      </c>
      <c r="AY82" s="18">
        <v>10</v>
      </c>
    </row>
    <row r="83" spans="1:51" ht="59.25" customHeight="1" x14ac:dyDescent="0.25">
      <c r="A83" s="9" t="s">
        <v>92</v>
      </c>
      <c r="B83" s="10" t="s">
        <v>16</v>
      </c>
      <c r="C83" s="10" t="s">
        <v>245</v>
      </c>
      <c r="D83" s="10" t="s">
        <v>93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1"/>
      <c r="V83" s="11"/>
      <c r="W83" s="11"/>
      <c r="X83" s="11"/>
      <c r="Y83" s="9" t="s">
        <v>92</v>
      </c>
      <c r="Z83" s="12"/>
      <c r="AA83" s="12"/>
      <c r="AB83" s="12"/>
      <c r="AC83" s="12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2">
        <v>32.1</v>
      </c>
      <c r="AO83" s="12"/>
      <c r="AP83" s="12"/>
      <c r="AQ83" s="12"/>
      <c r="AR83" s="12"/>
      <c r="AS83" s="12">
        <v>32.1</v>
      </c>
      <c r="AT83" s="12"/>
      <c r="AU83" s="12"/>
      <c r="AV83" s="12"/>
      <c r="AW83" s="12"/>
      <c r="AX83" s="9" t="s">
        <v>92</v>
      </c>
      <c r="AY83" s="12">
        <f>AY84+AY86</f>
        <v>168.7</v>
      </c>
    </row>
    <row r="84" spans="1:51" ht="83.65" customHeight="1" x14ac:dyDescent="0.25">
      <c r="A84" s="16" t="s">
        <v>94</v>
      </c>
      <c r="B84" s="14" t="s">
        <v>16</v>
      </c>
      <c r="C84" s="14" t="s">
        <v>245</v>
      </c>
      <c r="D84" s="14" t="s">
        <v>93</v>
      </c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 t="s">
        <v>40</v>
      </c>
      <c r="T84" s="14"/>
      <c r="U84" s="15"/>
      <c r="V84" s="15"/>
      <c r="W84" s="15"/>
      <c r="X84" s="15"/>
      <c r="Y84" s="16" t="s">
        <v>94</v>
      </c>
      <c r="Z84" s="18"/>
      <c r="AA84" s="18"/>
      <c r="AB84" s="18"/>
      <c r="AC84" s="18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8">
        <v>32.1</v>
      </c>
      <c r="AO84" s="18"/>
      <c r="AP84" s="18"/>
      <c r="AQ84" s="18"/>
      <c r="AR84" s="18"/>
      <c r="AS84" s="18">
        <v>32.1</v>
      </c>
      <c r="AT84" s="18"/>
      <c r="AU84" s="18"/>
      <c r="AV84" s="18"/>
      <c r="AW84" s="18"/>
      <c r="AX84" s="16" t="s">
        <v>94</v>
      </c>
      <c r="AY84" s="18">
        <v>68.400000000000006</v>
      </c>
    </row>
    <row r="85" spans="1:51" ht="77.25" customHeight="1" x14ac:dyDescent="0.25">
      <c r="A85" s="16" t="s">
        <v>41</v>
      </c>
      <c r="B85" s="14" t="s">
        <v>16</v>
      </c>
      <c r="C85" s="14" t="s">
        <v>245</v>
      </c>
      <c r="D85" s="14" t="s">
        <v>93</v>
      </c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 t="s">
        <v>46</v>
      </c>
      <c r="T85" s="14"/>
      <c r="U85" s="15"/>
      <c r="V85" s="15"/>
      <c r="W85" s="15"/>
      <c r="X85" s="15"/>
      <c r="Y85" s="16" t="s">
        <v>41</v>
      </c>
      <c r="Z85" s="18"/>
      <c r="AA85" s="18"/>
      <c r="AB85" s="18"/>
      <c r="AC85" s="18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8">
        <v>32.1</v>
      </c>
      <c r="AO85" s="18"/>
      <c r="AP85" s="18"/>
      <c r="AQ85" s="18"/>
      <c r="AR85" s="18"/>
      <c r="AS85" s="18">
        <v>32.1</v>
      </c>
      <c r="AT85" s="18"/>
      <c r="AU85" s="18"/>
      <c r="AV85" s="18"/>
      <c r="AW85" s="18"/>
      <c r="AX85" s="16" t="s">
        <v>41</v>
      </c>
      <c r="AY85" s="18">
        <v>68.400000000000006</v>
      </c>
    </row>
    <row r="86" spans="1:51" ht="33.4" customHeight="1" x14ac:dyDescent="0.25">
      <c r="A86" s="16" t="s">
        <v>45</v>
      </c>
      <c r="B86" s="14" t="s">
        <v>16</v>
      </c>
      <c r="C86" s="14" t="s">
        <v>245</v>
      </c>
      <c r="D86" s="14" t="s">
        <v>93</v>
      </c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 t="s">
        <v>52</v>
      </c>
      <c r="T86" s="14"/>
      <c r="U86" s="15"/>
      <c r="V86" s="15"/>
      <c r="W86" s="15"/>
      <c r="X86" s="15"/>
      <c r="Y86" s="16" t="s">
        <v>45</v>
      </c>
      <c r="Z86" s="18"/>
      <c r="AA86" s="18"/>
      <c r="AB86" s="18"/>
      <c r="AC86" s="18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8">
        <v>32.1</v>
      </c>
      <c r="AO86" s="18"/>
      <c r="AP86" s="18"/>
      <c r="AQ86" s="18"/>
      <c r="AR86" s="18"/>
      <c r="AS86" s="18">
        <v>32.1</v>
      </c>
      <c r="AT86" s="18"/>
      <c r="AU86" s="18"/>
      <c r="AV86" s="18"/>
      <c r="AW86" s="18"/>
      <c r="AX86" s="16" t="s">
        <v>45</v>
      </c>
      <c r="AY86" s="18">
        <v>100.3</v>
      </c>
    </row>
    <row r="87" spans="1:51" ht="69" customHeight="1" x14ac:dyDescent="0.25">
      <c r="A87" s="9" t="s">
        <v>95</v>
      </c>
      <c r="B87" s="10" t="s">
        <v>16</v>
      </c>
      <c r="C87" s="10" t="s">
        <v>245</v>
      </c>
      <c r="D87" s="10" t="s">
        <v>96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1"/>
      <c r="V87" s="11"/>
      <c r="W87" s="11"/>
      <c r="X87" s="11"/>
      <c r="Y87" s="9" t="s">
        <v>95</v>
      </c>
      <c r="Z87" s="12"/>
      <c r="AA87" s="12"/>
      <c r="AB87" s="12"/>
      <c r="AC87" s="12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2">
        <v>4</v>
      </c>
      <c r="AO87" s="12"/>
      <c r="AP87" s="12"/>
      <c r="AQ87" s="12"/>
      <c r="AR87" s="12"/>
      <c r="AS87" s="12">
        <v>4</v>
      </c>
      <c r="AT87" s="12"/>
      <c r="AU87" s="12"/>
      <c r="AV87" s="12"/>
      <c r="AW87" s="12"/>
      <c r="AX87" s="9" t="s">
        <v>95</v>
      </c>
      <c r="AY87" s="12">
        <v>3.7</v>
      </c>
    </row>
    <row r="88" spans="1:51" ht="83.25" customHeight="1" x14ac:dyDescent="0.25">
      <c r="A88" s="16" t="s">
        <v>97</v>
      </c>
      <c r="B88" s="14" t="s">
        <v>16</v>
      </c>
      <c r="C88" s="14" t="s">
        <v>245</v>
      </c>
      <c r="D88" s="14" t="s">
        <v>96</v>
      </c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 t="s">
        <v>48</v>
      </c>
      <c r="T88" s="14"/>
      <c r="U88" s="15"/>
      <c r="V88" s="15"/>
      <c r="W88" s="15"/>
      <c r="X88" s="15"/>
      <c r="Y88" s="16" t="s">
        <v>97</v>
      </c>
      <c r="Z88" s="18">
        <v>3.7</v>
      </c>
      <c r="AA88" s="18">
        <v>3.7</v>
      </c>
      <c r="AB88" s="18">
        <v>3.7</v>
      </c>
      <c r="AC88" s="18">
        <v>3.7</v>
      </c>
      <c r="AD88" s="18">
        <v>3.7</v>
      </c>
      <c r="AE88" s="18">
        <v>3.7</v>
      </c>
      <c r="AF88" s="18">
        <v>3.7</v>
      </c>
      <c r="AG88" s="18">
        <v>3.7</v>
      </c>
      <c r="AH88" s="18">
        <v>3.7</v>
      </c>
      <c r="AI88" s="18">
        <v>3.7</v>
      </c>
      <c r="AJ88" s="18">
        <v>3.7</v>
      </c>
      <c r="AK88" s="18">
        <v>3.7</v>
      </c>
      <c r="AL88" s="18">
        <v>3.7</v>
      </c>
      <c r="AM88" s="18">
        <v>3.7</v>
      </c>
      <c r="AN88" s="18">
        <v>3.7</v>
      </c>
      <c r="AO88" s="18">
        <v>3.7</v>
      </c>
      <c r="AP88" s="18">
        <v>3.7</v>
      </c>
      <c r="AQ88" s="18">
        <v>3.7</v>
      </c>
      <c r="AR88" s="18">
        <v>3.7</v>
      </c>
      <c r="AS88" s="18">
        <v>3.7</v>
      </c>
      <c r="AT88" s="18">
        <v>3.7</v>
      </c>
      <c r="AU88" s="18">
        <v>3.7</v>
      </c>
      <c r="AV88" s="18">
        <v>3.7</v>
      </c>
      <c r="AW88" s="18">
        <v>3.7</v>
      </c>
      <c r="AX88" s="18">
        <v>3.7</v>
      </c>
      <c r="AY88" s="18">
        <v>3.7</v>
      </c>
    </row>
    <row r="89" spans="1:51" ht="33.4" customHeight="1" x14ac:dyDescent="0.25">
      <c r="A89" s="16" t="s">
        <v>49</v>
      </c>
      <c r="B89" s="14" t="s">
        <v>16</v>
      </c>
      <c r="C89" s="14" t="s">
        <v>245</v>
      </c>
      <c r="D89" s="14" t="s">
        <v>96</v>
      </c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 t="s">
        <v>50</v>
      </c>
      <c r="T89" s="14"/>
      <c r="U89" s="15"/>
      <c r="V89" s="15"/>
      <c r="W89" s="15"/>
      <c r="X89" s="15"/>
      <c r="Y89" s="16" t="s">
        <v>49</v>
      </c>
      <c r="Z89" s="18">
        <v>3.7</v>
      </c>
      <c r="AA89" s="18">
        <v>3.7</v>
      </c>
      <c r="AB89" s="18">
        <v>3.7</v>
      </c>
      <c r="AC89" s="18">
        <v>3.7</v>
      </c>
      <c r="AD89" s="18">
        <v>3.7</v>
      </c>
      <c r="AE89" s="18">
        <v>3.7</v>
      </c>
      <c r="AF89" s="18">
        <v>3.7</v>
      </c>
      <c r="AG89" s="18">
        <v>3.7</v>
      </c>
      <c r="AH89" s="18">
        <v>3.7</v>
      </c>
      <c r="AI89" s="18">
        <v>3.7</v>
      </c>
      <c r="AJ89" s="18">
        <v>3.7</v>
      </c>
      <c r="AK89" s="18">
        <v>3.7</v>
      </c>
      <c r="AL89" s="18">
        <v>3.7</v>
      </c>
      <c r="AM89" s="18">
        <v>3.7</v>
      </c>
      <c r="AN89" s="18">
        <v>3.7</v>
      </c>
      <c r="AO89" s="18">
        <v>3.7</v>
      </c>
      <c r="AP89" s="18">
        <v>3.7</v>
      </c>
      <c r="AQ89" s="18">
        <v>3.7</v>
      </c>
      <c r="AR89" s="18">
        <v>3.7</v>
      </c>
      <c r="AS89" s="18">
        <v>3.7</v>
      </c>
      <c r="AT89" s="18">
        <v>3.7</v>
      </c>
      <c r="AU89" s="18">
        <v>3.7</v>
      </c>
      <c r="AV89" s="18">
        <v>3.7</v>
      </c>
      <c r="AW89" s="18">
        <v>3.7</v>
      </c>
      <c r="AX89" s="18">
        <v>3.7</v>
      </c>
      <c r="AY89" s="18">
        <v>3.7</v>
      </c>
    </row>
    <row r="90" spans="1:51" ht="36.75" customHeight="1" x14ac:dyDescent="0.25">
      <c r="A90" s="16" t="s">
        <v>51</v>
      </c>
      <c r="B90" s="14" t="s">
        <v>16</v>
      </c>
      <c r="C90" s="14" t="s">
        <v>245</v>
      </c>
      <c r="D90" s="14" t="s">
        <v>96</v>
      </c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 t="s">
        <v>52</v>
      </c>
      <c r="T90" s="14"/>
      <c r="U90" s="15"/>
      <c r="V90" s="15"/>
      <c r="W90" s="15"/>
      <c r="X90" s="15"/>
      <c r="Y90" s="16" t="s">
        <v>51</v>
      </c>
      <c r="Z90" s="18">
        <v>3.7</v>
      </c>
      <c r="AA90" s="18">
        <v>3.7</v>
      </c>
      <c r="AB90" s="18">
        <v>3.7</v>
      </c>
      <c r="AC90" s="18">
        <v>3.7</v>
      </c>
      <c r="AD90" s="18">
        <v>3.7</v>
      </c>
      <c r="AE90" s="18">
        <v>3.7</v>
      </c>
      <c r="AF90" s="18">
        <v>3.7</v>
      </c>
      <c r="AG90" s="18">
        <v>3.7</v>
      </c>
      <c r="AH90" s="18">
        <v>3.7</v>
      </c>
      <c r="AI90" s="18">
        <v>3.7</v>
      </c>
      <c r="AJ90" s="18">
        <v>3.7</v>
      </c>
      <c r="AK90" s="18">
        <v>3.7</v>
      </c>
      <c r="AL90" s="18">
        <v>3.7</v>
      </c>
      <c r="AM90" s="18">
        <v>3.7</v>
      </c>
      <c r="AN90" s="18">
        <v>3.7</v>
      </c>
      <c r="AO90" s="18">
        <v>3.7</v>
      </c>
      <c r="AP90" s="18">
        <v>3.7</v>
      </c>
      <c r="AQ90" s="18">
        <v>3.7</v>
      </c>
      <c r="AR90" s="18">
        <v>3.7</v>
      </c>
      <c r="AS90" s="18">
        <v>3.7</v>
      </c>
      <c r="AT90" s="18">
        <v>3.7</v>
      </c>
      <c r="AU90" s="18">
        <v>3.7</v>
      </c>
      <c r="AV90" s="18">
        <v>3.7</v>
      </c>
      <c r="AW90" s="18">
        <v>3.7</v>
      </c>
      <c r="AX90" s="18">
        <v>3.7</v>
      </c>
      <c r="AY90" s="18">
        <v>3.7</v>
      </c>
    </row>
    <row r="91" spans="1:51" ht="31.5" customHeight="1" x14ac:dyDescent="0.25">
      <c r="A91" s="4" t="s">
        <v>98</v>
      </c>
      <c r="B91" s="5" t="s">
        <v>16</v>
      </c>
      <c r="C91" s="5" t="s">
        <v>244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6"/>
      <c r="V91" s="6"/>
      <c r="W91" s="6"/>
      <c r="X91" s="6"/>
      <c r="Y91" s="4" t="s">
        <v>98</v>
      </c>
      <c r="Z91" s="7">
        <v>137.19999999999999</v>
      </c>
      <c r="AA91" s="7"/>
      <c r="AB91" s="7"/>
      <c r="AC91" s="7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7">
        <v>138.6</v>
      </c>
      <c r="AO91" s="7">
        <v>138.6</v>
      </c>
      <c r="AP91" s="7"/>
      <c r="AQ91" s="7"/>
      <c r="AR91" s="7"/>
      <c r="AS91" s="7">
        <v>143.19999999999999</v>
      </c>
      <c r="AT91" s="7">
        <v>143.19999999999999</v>
      </c>
      <c r="AU91" s="7"/>
      <c r="AV91" s="7"/>
      <c r="AW91" s="7"/>
      <c r="AX91" s="4" t="s">
        <v>98</v>
      </c>
      <c r="AY91" s="7">
        <f>AY92</f>
        <v>143.1</v>
      </c>
    </row>
    <row r="92" spans="1:51" ht="41.25" customHeight="1" x14ac:dyDescent="0.25">
      <c r="A92" s="4" t="s">
        <v>99</v>
      </c>
      <c r="B92" s="5" t="s">
        <v>16</v>
      </c>
      <c r="C92" s="5" t="s">
        <v>243</v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6"/>
      <c r="V92" s="6"/>
      <c r="W92" s="6"/>
      <c r="X92" s="6"/>
      <c r="Y92" s="4" t="s">
        <v>99</v>
      </c>
      <c r="Z92" s="7">
        <v>137.19999999999999</v>
      </c>
      <c r="AA92" s="7"/>
      <c r="AB92" s="7"/>
      <c r="AC92" s="7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7">
        <v>138.6</v>
      </c>
      <c r="AO92" s="7">
        <v>138.6</v>
      </c>
      <c r="AP92" s="7"/>
      <c r="AQ92" s="7"/>
      <c r="AR92" s="7"/>
      <c r="AS92" s="7">
        <v>143.19999999999999</v>
      </c>
      <c r="AT92" s="7">
        <v>143.19999999999999</v>
      </c>
      <c r="AU92" s="7"/>
      <c r="AV92" s="7"/>
      <c r="AW92" s="7"/>
      <c r="AX92" s="4" t="s">
        <v>99</v>
      </c>
      <c r="AY92" s="12">
        <f>AY93</f>
        <v>143.1</v>
      </c>
    </row>
    <row r="93" spans="1:51" ht="81" customHeight="1" x14ac:dyDescent="0.25">
      <c r="A93" s="9" t="s">
        <v>100</v>
      </c>
      <c r="B93" s="10" t="s">
        <v>16</v>
      </c>
      <c r="C93" s="10" t="s">
        <v>243</v>
      </c>
      <c r="D93" s="10" t="s">
        <v>101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1"/>
      <c r="V93" s="11"/>
      <c r="W93" s="11"/>
      <c r="X93" s="11"/>
      <c r="Y93" s="9" t="s">
        <v>100</v>
      </c>
      <c r="Z93" s="12">
        <v>137.19999999999999</v>
      </c>
      <c r="AA93" s="12"/>
      <c r="AB93" s="12"/>
      <c r="AC93" s="12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2">
        <v>138.6</v>
      </c>
      <c r="AO93" s="12">
        <v>138.6</v>
      </c>
      <c r="AP93" s="12"/>
      <c r="AQ93" s="12"/>
      <c r="AR93" s="12"/>
      <c r="AS93" s="12">
        <v>143.19999999999999</v>
      </c>
      <c r="AT93" s="12">
        <v>143.19999999999999</v>
      </c>
      <c r="AU93" s="12"/>
      <c r="AV93" s="12"/>
      <c r="AW93" s="12"/>
      <c r="AX93" s="9" t="s">
        <v>100</v>
      </c>
      <c r="AY93" s="12">
        <f>AY94+AY98</f>
        <v>143.1</v>
      </c>
    </row>
    <row r="94" spans="1:51" ht="167.25" customHeight="1" x14ac:dyDescent="0.25">
      <c r="A94" s="13" t="s">
        <v>102</v>
      </c>
      <c r="B94" s="14" t="s">
        <v>16</v>
      </c>
      <c r="C94" s="14" t="s">
        <v>243</v>
      </c>
      <c r="D94" s="14" t="s">
        <v>101</v>
      </c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 t="s">
        <v>30</v>
      </c>
      <c r="T94" s="14"/>
      <c r="U94" s="15"/>
      <c r="V94" s="15"/>
      <c r="W94" s="15"/>
      <c r="X94" s="15"/>
      <c r="Y94" s="13" t="s">
        <v>102</v>
      </c>
      <c r="Z94" s="18">
        <v>117.1</v>
      </c>
      <c r="AA94" s="18"/>
      <c r="AB94" s="18"/>
      <c r="AC94" s="18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8">
        <v>117.1</v>
      </c>
      <c r="AO94" s="18">
        <v>117.1</v>
      </c>
      <c r="AP94" s="18"/>
      <c r="AQ94" s="18"/>
      <c r="AR94" s="18"/>
      <c r="AS94" s="18">
        <v>117</v>
      </c>
      <c r="AT94" s="18">
        <v>117</v>
      </c>
      <c r="AU94" s="18"/>
      <c r="AV94" s="18"/>
      <c r="AW94" s="18"/>
      <c r="AX94" s="13" t="s">
        <v>102</v>
      </c>
      <c r="AY94" s="18">
        <f>AY95</f>
        <v>122.1</v>
      </c>
    </row>
    <row r="95" spans="1:51" ht="56.25" customHeight="1" x14ac:dyDescent="0.25">
      <c r="A95" s="16" t="s">
        <v>31</v>
      </c>
      <c r="B95" s="14" t="s">
        <v>16</v>
      </c>
      <c r="C95" s="14" t="s">
        <v>243</v>
      </c>
      <c r="D95" s="14" t="s">
        <v>101</v>
      </c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 t="s">
        <v>32</v>
      </c>
      <c r="T95" s="14"/>
      <c r="U95" s="15"/>
      <c r="V95" s="15"/>
      <c r="W95" s="15"/>
      <c r="X95" s="15"/>
      <c r="Y95" s="16" t="s">
        <v>31</v>
      </c>
      <c r="Z95" s="18">
        <v>117.1</v>
      </c>
      <c r="AA95" s="18"/>
      <c r="AB95" s="18"/>
      <c r="AC95" s="18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8">
        <v>117.1</v>
      </c>
      <c r="AO95" s="18">
        <v>117.1</v>
      </c>
      <c r="AP95" s="18"/>
      <c r="AQ95" s="18"/>
      <c r="AR95" s="18"/>
      <c r="AS95" s="18">
        <v>117</v>
      </c>
      <c r="AT95" s="18">
        <v>117</v>
      </c>
      <c r="AU95" s="18"/>
      <c r="AV95" s="18"/>
      <c r="AW95" s="18"/>
      <c r="AX95" s="16" t="s">
        <v>31</v>
      </c>
      <c r="AY95" s="18">
        <f>AY96+AY97</f>
        <v>122.1</v>
      </c>
    </row>
    <row r="96" spans="1:51" ht="46.5" customHeight="1" x14ac:dyDescent="0.25">
      <c r="A96" s="16" t="s">
        <v>33</v>
      </c>
      <c r="B96" s="14" t="s">
        <v>16</v>
      </c>
      <c r="C96" s="14" t="s">
        <v>243</v>
      </c>
      <c r="D96" s="14" t="s">
        <v>101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 t="s">
        <v>34</v>
      </c>
      <c r="T96" s="14"/>
      <c r="U96" s="15"/>
      <c r="V96" s="15"/>
      <c r="W96" s="15"/>
      <c r="X96" s="15"/>
      <c r="Y96" s="16" t="s">
        <v>33</v>
      </c>
      <c r="Z96" s="18">
        <v>89.9</v>
      </c>
      <c r="AA96" s="18"/>
      <c r="AB96" s="18"/>
      <c r="AC96" s="18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8">
        <v>89.9</v>
      </c>
      <c r="AO96" s="18">
        <v>89.9</v>
      </c>
      <c r="AP96" s="18"/>
      <c r="AQ96" s="18"/>
      <c r="AR96" s="18"/>
      <c r="AS96" s="18">
        <v>89.9</v>
      </c>
      <c r="AT96" s="18">
        <v>89.9</v>
      </c>
      <c r="AU96" s="18"/>
      <c r="AV96" s="18"/>
      <c r="AW96" s="18"/>
      <c r="AX96" s="16" t="s">
        <v>33</v>
      </c>
      <c r="AY96" s="18">
        <v>93.8</v>
      </c>
    </row>
    <row r="97" spans="1:51" ht="82.5" customHeight="1" x14ac:dyDescent="0.25">
      <c r="A97" s="16" t="s">
        <v>37</v>
      </c>
      <c r="B97" s="14" t="s">
        <v>16</v>
      </c>
      <c r="C97" s="14" t="s">
        <v>243</v>
      </c>
      <c r="D97" s="14" t="s">
        <v>101</v>
      </c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 t="s">
        <v>38</v>
      </c>
      <c r="T97" s="14"/>
      <c r="U97" s="15"/>
      <c r="V97" s="15"/>
      <c r="W97" s="15"/>
      <c r="X97" s="15"/>
      <c r="Y97" s="16" t="s">
        <v>37</v>
      </c>
      <c r="Z97" s="18">
        <v>27.2</v>
      </c>
      <c r="AA97" s="18"/>
      <c r="AB97" s="18"/>
      <c r="AC97" s="18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8">
        <v>27.2</v>
      </c>
      <c r="AO97" s="18">
        <v>27.2</v>
      </c>
      <c r="AP97" s="18"/>
      <c r="AQ97" s="18"/>
      <c r="AR97" s="18"/>
      <c r="AS97" s="18">
        <v>27.1</v>
      </c>
      <c r="AT97" s="18">
        <v>27.1</v>
      </c>
      <c r="AU97" s="18"/>
      <c r="AV97" s="18"/>
      <c r="AW97" s="18"/>
      <c r="AX97" s="16" t="s">
        <v>37</v>
      </c>
      <c r="AY97" s="18">
        <v>28.3</v>
      </c>
    </row>
    <row r="98" spans="1:51" ht="104.25" customHeight="1" x14ac:dyDescent="0.25">
      <c r="A98" s="16" t="s">
        <v>103</v>
      </c>
      <c r="B98" s="14" t="s">
        <v>16</v>
      </c>
      <c r="C98" s="14" t="s">
        <v>243</v>
      </c>
      <c r="D98" s="14" t="s">
        <v>101</v>
      </c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 t="s">
        <v>40</v>
      </c>
      <c r="T98" s="14"/>
      <c r="U98" s="15"/>
      <c r="V98" s="15"/>
      <c r="W98" s="15"/>
      <c r="X98" s="15"/>
      <c r="Y98" s="16" t="s">
        <v>103</v>
      </c>
      <c r="Z98" s="18">
        <v>20.100000000000001</v>
      </c>
      <c r="AA98" s="18"/>
      <c r="AB98" s="18"/>
      <c r="AC98" s="18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8">
        <v>21.5</v>
      </c>
      <c r="AO98" s="18">
        <v>21.5</v>
      </c>
      <c r="AP98" s="18"/>
      <c r="AQ98" s="18"/>
      <c r="AR98" s="18"/>
      <c r="AS98" s="18">
        <v>26.2</v>
      </c>
      <c r="AT98" s="18">
        <v>26.2</v>
      </c>
      <c r="AU98" s="18"/>
      <c r="AV98" s="18"/>
      <c r="AW98" s="18"/>
      <c r="AX98" s="16" t="s">
        <v>103</v>
      </c>
      <c r="AY98" s="18">
        <v>21</v>
      </c>
    </row>
    <row r="99" spans="1:51" ht="56.25" customHeight="1" x14ac:dyDescent="0.25">
      <c r="A99" s="16" t="s">
        <v>41</v>
      </c>
      <c r="B99" s="14" t="s">
        <v>16</v>
      </c>
      <c r="C99" s="14" t="s">
        <v>243</v>
      </c>
      <c r="D99" s="14" t="s">
        <v>101</v>
      </c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 t="s">
        <v>42</v>
      </c>
      <c r="T99" s="14"/>
      <c r="U99" s="15"/>
      <c r="V99" s="15"/>
      <c r="W99" s="15"/>
      <c r="X99" s="15"/>
      <c r="Y99" s="16" t="s">
        <v>41</v>
      </c>
      <c r="Z99" s="18">
        <v>20.100000000000001</v>
      </c>
      <c r="AA99" s="18"/>
      <c r="AB99" s="18"/>
      <c r="AC99" s="18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8">
        <v>21.5</v>
      </c>
      <c r="AO99" s="18">
        <v>21.5</v>
      </c>
      <c r="AP99" s="18"/>
      <c r="AQ99" s="18"/>
      <c r="AR99" s="18"/>
      <c r="AS99" s="18">
        <v>26.2</v>
      </c>
      <c r="AT99" s="18">
        <v>26.2</v>
      </c>
      <c r="AU99" s="18"/>
      <c r="AV99" s="18"/>
      <c r="AW99" s="18"/>
      <c r="AX99" s="16" t="s">
        <v>41</v>
      </c>
      <c r="AY99" s="18">
        <v>21</v>
      </c>
    </row>
    <row r="100" spans="1:51" ht="66.95" customHeight="1" x14ac:dyDescent="0.25">
      <c r="A100" s="16" t="s">
        <v>43</v>
      </c>
      <c r="B100" s="14" t="s">
        <v>16</v>
      </c>
      <c r="C100" s="14" t="s">
        <v>243</v>
      </c>
      <c r="D100" s="14" t="s">
        <v>101</v>
      </c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 t="s">
        <v>44</v>
      </c>
      <c r="T100" s="14"/>
      <c r="U100" s="15"/>
      <c r="V100" s="15"/>
      <c r="W100" s="15"/>
      <c r="X100" s="15"/>
      <c r="Y100" s="16" t="s">
        <v>43</v>
      </c>
      <c r="Z100" s="18">
        <v>16</v>
      </c>
      <c r="AA100" s="18"/>
      <c r="AB100" s="18"/>
      <c r="AC100" s="18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8">
        <v>16</v>
      </c>
      <c r="AO100" s="18">
        <v>16</v>
      </c>
      <c r="AP100" s="18"/>
      <c r="AQ100" s="18"/>
      <c r="AR100" s="18"/>
      <c r="AS100" s="18">
        <v>16</v>
      </c>
      <c r="AT100" s="18">
        <v>16</v>
      </c>
      <c r="AU100" s="18"/>
      <c r="AV100" s="18"/>
      <c r="AW100" s="18"/>
      <c r="AX100" s="16" t="s">
        <v>43</v>
      </c>
      <c r="AY100" s="18">
        <v>0</v>
      </c>
    </row>
    <row r="101" spans="1:51" ht="28.5" customHeight="1" x14ac:dyDescent="0.25">
      <c r="A101" s="16" t="s">
        <v>45</v>
      </c>
      <c r="B101" s="14" t="s">
        <v>16</v>
      </c>
      <c r="C101" s="14" t="s">
        <v>243</v>
      </c>
      <c r="D101" s="14" t="s">
        <v>101</v>
      </c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 t="s">
        <v>46</v>
      </c>
      <c r="T101" s="14"/>
      <c r="U101" s="15"/>
      <c r="V101" s="15"/>
      <c r="W101" s="15"/>
      <c r="X101" s="15"/>
      <c r="Y101" s="16" t="s">
        <v>45</v>
      </c>
      <c r="Z101" s="18">
        <v>4.0999999999999996</v>
      </c>
      <c r="AA101" s="18"/>
      <c r="AB101" s="18"/>
      <c r="AC101" s="18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8">
        <v>5.5</v>
      </c>
      <c r="AO101" s="18">
        <v>5.5</v>
      </c>
      <c r="AP101" s="18"/>
      <c r="AQ101" s="18"/>
      <c r="AR101" s="18"/>
      <c r="AS101" s="18">
        <v>10.199999999999999</v>
      </c>
      <c r="AT101" s="18">
        <v>10.199999999999999</v>
      </c>
      <c r="AU101" s="18"/>
      <c r="AV101" s="18"/>
      <c r="AW101" s="18"/>
      <c r="AX101" s="16" t="s">
        <v>45</v>
      </c>
      <c r="AY101" s="18">
        <v>20.100000000000001</v>
      </c>
    </row>
    <row r="102" spans="1:51" ht="63.75" customHeight="1" x14ac:dyDescent="0.25">
      <c r="A102" s="4" t="s">
        <v>104</v>
      </c>
      <c r="B102" s="5" t="s">
        <v>16</v>
      </c>
      <c r="C102" s="5" t="s">
        <v>242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6"/>
      <c r="V102" s="6"/>
      <c r="W102" s="6"/>
      <c r="X102" s="6"/>
      <c r="Y102" s="4" t="s">
        <v>104</v>
      </c>
      <c r="Z102" s="7"/>
      <c r="AA102" s="7"/>
      <c r="AB102" s="7"/>
      <c r="AC102" s="7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7">
        <v>40</v>
      </c>
      <c r="AO102" s="7"/>
      <c r="AP102" s="7"/>
      <c r="AQ102" s="7"/>
      <c r="AR102" s="7"/>
      <c r="AS102" s="7">
        <v>40</v>
      </c>
      <c r="AT102" s="7"/>
      <c r="AU102" s="7"/>
      <c r="AV102" s="7"/>
      <c r="AW102" s="7"/>
      <c r="AX102" s="4" t="s">
        <v>104</v>
      </c>
      <c r="AY102" s="7">
        <v>30</v>
      </c>
    </row>
    <row r="103" spans="1:51" ht="66.95" customHeight="1" x14ac:dyDescent="0.25">
      <c r="A103" s="4" t="s">
        <v>105</v>
      </c>
      <c r="B103" s="5" t="s">
        <v>16</v>
      </c>
      <c r="C103" s="5" t="s">
        <v>242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6"/>
      <c r="V103" s="6"/>
      <c r="W103" s="6"/>
      <c r="X103" s="6"/>
      <c r="Y103" s="4" t="s">
        <v>105</v>
      </c>
      <c r="Z103" s="7"/>
      <c r="AA103" s="7"/>
      <c r="AB103" s="7"/>
      <c r="AC103" s="7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7">
        <v>40</v>
      </c>
      <c r="AO103" s="7"/>
      <c r="AP103" s="7"/>
      <c r="AQ103" s="7"/>
      <c r="AR103" s="7"/>
      <c r="AS103" s="7">
        <v>40</v>
      </c>
      <c r="AT103" s="7"/>
      <c r="AU103" s="7"/>
      <c r="AV103" s="7"/>
      <c r="AW103" s="7"/>
      <c r="AX103" s="4" t="s">
        <v>105</v>
      </c>
      <c r="AY103" s="7">
        <v>30</v>
      </c>
    </row>
    <row r="104" spans="1:51" ht="68.25" customHeight="1" x14ac:dyDescent="0.25">
      <c r="A104" s="9" t="s">
        <v>106</v>
      </c>
      <c r="B104" s="10" t="s">
        <v>16</v>
      </c>
      <c r="C104" s="10" t="s">
        <v>242</v>
      </c>
      <c r="D104" s="10" t="s">
        <v>107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1"/>
      <c r="V104" s="11"/>
      <c r="W104" s="11"/>
      <c r="X104" s="11"/>
      <c r="Y104" s="9" t="s">
        <v>106</v>
      </c>
      <c r="Z104" s="12">
        <v>30</v>
      </c>
      <c r="AA104" s="12">
        <v>30</v>
      </c>
      <c r="AB104" s="12">
        <v>30</v>
      </c>
      <c r="AC104" s="12">
        <v>30</v>
      </c>
      <c r="AD104" s="12">
        <v>30</v>
      </c>
      <c r="AE104" s="12">
        <v>30</v>
      </c>
      <c r="AF104" s="12">
        <v>30</v>
      </c>
      <c r="AG104" s="12">
        <v>30</v>
      </c>
      <c r="AH104" s="12">
        <v>30</v>
      </c>
      <c r="AI104" s="12">
        <v>30</v>
      </c>
      <c r="AJ104" s="12">
        <v>30</v>
      </c>
      <c r="AK104" s="12">
        <v>30</v>
      </c>
      <c r="AL104" s="12">
        <v>30</v>
      </c>
      <c r="AM104" s="12">
        <v>30</v>
      </c>
      <c r="AN104" s="12">
        <v>30</v>
      </c>
      <c r="AO104" s="12">
        <v>30</v>
      </c>
      <c r="AP104" s="12">
        <v>30</v>
      </c>
      <c r="AQ104" s="12">
        <v>30</v>
      </c>
      <c r="AR104" s="12">
        <v>30</v>
      </c>
      <c r="AS104" s="12">
        <v>30</v>
      </c>
      <c r="AT104" s="12">
        <v>30</v>
      </c>
      <c r="AU104" s="12">
        <v>30</v>
      </c>
      <c r="AV104" s="12">
        <v>30</v>
      </c>
      <c r="AW104" s="12">
        <v>30</v>
      </c>
      <c r="AX104" s="12">
        <v>30</v>
      </c>
      <c r="AY104" s="12">
        <v>30</v>
      </c>
    </row>
    <row r="105" spans="1:51" ht="106.5" customHeight="1" x14ac:dyDescent="0.25">
      <c r="A105" s="16" t="s">
        <v>108</v>
      </c>
      <c r="B105" s="14" t="s">
        <v>16</v>
      </c>
      <c r="C105" s="14" t="s">
        <v>242</v>
      </c>
      <c r="D105" s="14" t="s">
        <v>107</v>
      </c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 t="s">
        <v>40</v>
      </c>
      <c r="T105" s="14"/>
      <c r="U105" s="15"/>
      <c r="V105" s="15"/>
      <c r="W105" s="15"/>
      <c r="X105" s="15"/>
      <c r="Y105" s="16" t="s">
        <v>108</v>
      </c>
      <c r="Z105" s="18">
        <v>30</v>
      </c>
      <c r="AA105" s="18">
        <v>30</v>
      </c>
      <c r="AB105" s="18">
        <v>30</v>
      </c>
      <c r="AC105" s="18">
        <v>30</v>
      </c>
      <c r="AD105" s="18">
        <v>30</v>
      </c>
      <c r="AE105" s="18">
        <v>30</v>
      </c>
      <c r="AF105" s="18">
        <v>30</v>
      </c>
      <c r="AG105" s="18">
        <v>30</v>
      </c>
      <c r="AH105" s="18">
        <v>30</v>
      </c>
      <c r="AI105" s="18">
        <v>30</v>
      </c>
      <c r="AJ105" s="18">
        <v>30</v>
      </c>
      <c r="AK105" s="18">
        <v>30</v>
      </c>
      <c r="AL105" s="18">
        <v>30</v>
      </c>
      <c r="AM105" s="18">
        <v>30</v>
      </c>
      <c r="AN105" s="18">
        <v>30</v>
      </c>
      <c r="AO105" s="18">
        <v>30</v>
      </c>
      <c r="AP105" s="18">
        <v>30</v>
      </c>
      <c r="AQ105" s="18">
        <v>30</v>
      </c>
      <c r="AR105" s="18">
        <v>30</v>
      </c>
      <c r="AS105" s="18">
        <v>30</v>
      </c>
      <c r="AT105" s="18">
        <v>30</v>
      </c>
      <c r="AU105" s="18">
        <v>30</v>
      </c>
      <c r="AV105" s="18">
        <v>30</v>
      </c>
      <c r="AW105" s="18">
        <v>30</v>
      </c>
      <c r="AX105" s="18">
        <v>30</v>
      </c>
      <c r="AY105" s="18">
        <v>30</v>
      </c>
    </row>
    <row r="106" spans="1:51" ht="60.75" customHeight="1" x14ac:dyDescent="0.25">
      <c r="A106" s="16" t="s">
        <v>41</v>
      </c>
      <c r="B106" s="14" t="s">
        <v>16</v>
      </c>
      <c r="C106" s="14" t="s">
        <v>242</v>
      </c>
      <c r="D106" s="14" t="s">
        <v>107</v>
      </c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 t="s">
        <v>42</v>
      </c>
      <c r="T106" s="14"/>
      <c r="U106" s="15"/>
      <c r="V106" s="15"/>
      <c r="W106" s="15"/>
      <c r="X106" s="15"/>
      <c r="Y106" s="16" t="s">
        <v>41</v>
      </c>
      <c r="Z106" s="18">
        <v>30</v>
      </c>
      <c r="AA106" s="18">
        <v>30</v>
      </c>
      <c r="AB106" s="18">
        <v>30</v>
      </c>
      <c r="AC106" s="18">
        <v>30</v>
      </c>
      <c r="AD106" s="18">
        <v>30</v>
      </c>
      <c r="AE106" s="18">
        <v>30</v>
      </c>
      <c r="AF106" s="18">
        <v>30</v>
      </c>
      <c r="AG106" s="18">
        <v>30</v>
      </c>
      <c r="AH106" s="18">
        <v>30</v>
      </c>
      <c r="AI106" s="18">
        <v>30</v>
      </c>
      <c r="AJ106" s="18">
        <v>30</v>
      </c>
      <c r="AK106" s="18">
        <v>30</v>
      </c>
      <c r="AL106" s="18">
        <v>30</v>
      </c>
      <c r="AM106" s="18">
        <v>30</v>
      </c>
      <c r="AN106" s="18">
        <v>30</v>
      </c>
      <c r="AO106" s="18">
        <v>30</v>
      </c>
      <c r="AP106" s="18">
        <v>30</v>
      </c>
      <c r="AQ106" s="18">
        <v>30</v>
      </c>
      <c r="AR106" s="18">
        <v>30</v>
      </c>
      <c r="AS106" s="18">
        <v>30</v>
      </c>
      <c r="AT106" s="18">
        <v>30</v>
      </c>
      <c r="AU106" s="18">
        <v>30</v>
      </c>
      <c r="AV106" s="18">
        <v>30</v>
      </c>
      <c r="AW106" s="18">
        <v>30</v>
      </c>
      <c r="AX106" s="18">
        <v>30</v>
      </c>
      <c r="AY106" s="18">
        <v>30</v>
      </c>
    </row>
    <row r="107" spans="1:51" ht="48" customHeight="1" x14ac:dyDescent="0.25">
      <c r="A107" s="16" t="s">
        <v>45</v>
      </c>
      <c r="B107" s="14" t="s">
        <v>16</v>
      </c>
      <c r="C107" s="14" t="s">
        <v>242</v>
      </c>
      <c r="D107" s="14" t="s">
        <v>107</v>
      </c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 t="s">
        <v>46</v>
      </c>
      <c r="T107" s="14"/>
      <c r="U107" s="15"/>
      <c r="V107" s="15"/>
      <c r="W107" s="15"/>
      <c r="X107" s="15"/>
      <c r="Y107" s="16" t="s">
        <v>45</v>
      </c>
      <c r="Z107" s="18">
        <v>30</v>
      </c>
      <c r="AA107" s="18">
        <v>30</v>
      </c>
      <c r="AB107" s="18">
        <v>30</v>
      </c>
      <c r="AC107" s="18">
        <v>30</v>
      </c>
      <c r="AD107" s="18">
        <v>30</v>
      </c>
      <c r="AE107" s="18">
        <v>30</v>
      </c>
      <c r="AF107" s="18">
        <v>30</v>
      </c>
      <c r="AG107" s="18">
        <v>30</v>
      </c>
      <c r="AH107" s="18">
        <v>30</v>
      </c>
      <c r="AI107" s="18">
        <v>30</v>
      </c>
      <c r="AJ107" s="18">
        <v>30</v>
      </c>
      <c r="AK107" s="18">
        <v>30</v>
      </c>
      <c r="AL107" s="18">
        <v>30</v>
      </c>
      <c r="AM107" s="18">
        <v>30</v>
      </c>
      <c r="AN107" s="18">
        <v>30</v>
      </c>
      <c r="AO107" s="18">
        <v>30</v>
      </c>
      <c r="AP107" s="18">
        <v>30</v>
      </c>
      <c r="AQ107" s="18">
        <v>30</v>
      </c>
      <c r="AR107" s="18">
        <v>30</v>
      </c>
      <c r="AS107" s="18">
        <v>30</v>
      </c>
      <c r="AT107" s="18">
        <v>30</v>
      </c>
      <c r="AU107" s="18">
        <v>30</v>
      </c>
      <c r="AV107" s="18">
        <v>30</v>
      </c>
      <c r="AW107" s="18">
        <v>30</v>
      </c>
      <c r="AX107" s="18">
        <v>30</v>
      </c>
      <c r="AY107" s="18">
        <v>30</v>
      </c>
    </row>
    <row r="108" spans="1:51" ht="31.5" customHeight="1" x14ac:dyDescent="0.25">
      <c r="A108" s="4" t="s">
        <v>109</v>
      </c>
      <c r="B108" s="5" t="s">
        <v>16</v>
      </c>
      <c r="C108" s="5" t="s">
        <v>232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6"/>
      <c r="V108" s="6"/>
      <c r="W108" s="6"/>
      <c r="X108" s="6"/>
      <c r="Y108" s="4" t="s">
        <v>109</v>
      </c>
      <c r="Z108" s="7"/>
      <c r="AA108" s="7">
        <v>2604.1999999999998</v>
      </c>
      <c r="AB108" s="7">
        <v>377.3</v>
      </c>
      <c r="AC108" s="7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7">
        <v>967.8</v>
      </c>
      <c r="AO108" s="7"/>
      <c r="AP108" s="7"/>
      <c r="AQ108" s="7"/>
      <c r="AR108" s="7"/>
      <c r="AS108" s="7">
        <v>973.9</v>
      </c>
      <c r="AT108" s="7"/>
      <c r="AU108" s="7"/>
      <c r="AV108" s="7"/>
      <c r="AW108" s="7"/>
      <c r="AX108" s="4" t="s">
        <v>109</v>
      </c>
      <c r="AY108" s="7">
        <v>4099.1000000000004</v>
      </c>
    </row>
    <row r="109" spans="1:51" ht="32.25" customHeight="1" x14ac:dyDescent="0.25">
      <c r="A109" s="4" t="s">
        <v>110</v>
      </c>
      <c r="B109" s="5" t="s">
        <v>16</v>
      </c>
      <c r="C109" s="5" t="s">
        <v>232</v>
      </c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6"/>
      <c r="V109" s="6"/>
      <c r="W109" s="6"/>
      <c r="X109" s="6"/>
      <c r="Y109" s="4" t="s">
        <v>110</v>
      </c>
      <c r="Z109" s="7"/>
      <c r="AA109" s="7">
        <v>2604.1999999999998</v>
      </c>
      <c r="AB109" s="7">
        <v>142.30000000000001</v>
      </c>
      <c r="AC109" s="7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7">
        <v>927.8</v>
      </c>
      <c r="AO109" s="7"/>
      <c r="AP109" s="7"/>
      <c r="AQ109" s="7"/>
      <c r="AR109" s="7"/>
      <c r="AS109" s="7">
        <v>933.9</v>
      </c>
      <c r="AT109" s="7"/>
      <c r="AU109" s="7"/>
      <c r="AV109" s="7"/>
      <c r="AW109" s="7"/>
      <c r="AX109" s="4" t="s">
        <v>110</v>
      </c>
      <c r="AY109" s="7">
        <f>AY114+AY110+AY118+AY122+AY126+AY130</f>
        <v>4019.9999999999995</v>
      </c>
    </row>
    <row r="110" spans="1:51" ht="66" customHeight="1" x14ac:dyDescent="0.25">
      <c r="A110" s="9" t="s">
        <v>113</v>
      </c>
      <c r="B110" s="10" t="s">
        <v>16</v>
      </c>
      <c r="C110" s="10" t="s">
        <v>232</v>
      </c>
      <c r="D110" s="10" t="s">
        <v>114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1"/>
      <c r="V110" s="11"/>
      <c r="W110" s="11"/>
      <c r="X110" s="11"/>
      <c r="Y110" s="9" t="s">
        <v>113</v>
      </c>
      <c r="Z110" s="12"/>
      <c r="AA110" s="12">
        <v>1064</v>
      </c>
      <c r="AB110" s="12"/>
      <c r="AC110" s="12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9" t="s">
        <v>113</v>
      </c>
      <c r="AY110" s="12">
        <v>1083</v>
      </c>
    </row>
    <row r="111" spans="1:51" ht="95.25" customHeight="1" x14ac:dyDescent="0.25">
      <c r="A111" s="16" t="s">
        <v>115</v>
      </c>
      <c r="B111" s="14" t="s">
        <v>16</v>
      </c>
      <c r="C111" s="14" t="s">
        <v>232</v>
      </c>
      <c r="D111" s="14" t="s">
        <v>114</v>
      </c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 t="s">
        <v>40</v>
      </c>
      <c r="T111" s="14"/>
      <c r="U111" s="15"/>
      <c r="V111" s="15"/>
      <c r="W111" s="15"/>
      <c r="X111" s="15"/>
      <c r="Y111" s="16" t="s">
        <v>115</v>
      </c>
      <c r="Z111" s="18">
        <v>1083</v>
      </c>
      <c r="AA111" s="18">
        <v>1083</v>
      </c>
      <c r="AB111" s="18">
        <v>1083</v>
      </c>
      <c r="AC111" s="18">
        <v>1083</v>
      </c>
      <c r="AD111" s="18">
        <v>1083</v>
      </c>
      <c r="AE111" s="18">
        <v>1083</v>
      </c>
      <c r="AF111" s="18">
        <v>1083</v>
      </c>
      <c r="AG111" s="18">
        <v>1083</v>
      </c>
      <c r="AH111" s="18">
        <v>1083</v>
      </c>
      <c r="AI111" s="18">
        <v>1083</v>
      </c>
      <c r="AJ111" s="18">
        <v>1083</v>
      </c>
      <c r="AK111" s="18">
        <v>1083</v>
      </c>
      <c r="AL111" s="18">
        <v>1083</v>
      </c>
      <c r="AM111" s="18">
        <v>1083</v>
      </c>
      <c r="AN111" s="18">
        <v>1083</v>
      </c>
      <c r="AO111" s="18">
        <v>1083</v>
      </c>
      <c r="AP111" s="18">
        <v>1083</v>
      </c>
      <c r="AQ111" s="18">
        <v>1083</v>
      </c>
      <c r="AR111" s="18">
        <v>1083</v>
      </c>
      <c r="AS111" s="18">
        <v>1083</v>
      </c>
      <c r="AT111" s="18">
        <v>1083</v>
      </c>
      <c r="AU111" s="18">
        <v>1083</v>
      </c>
      <c r="AV111" s="18">
        <v>1083</v>
      </c>
      <c r="AW111" s="18">
        <v>1083</v>
      </c>
      <c r="AX111" s="18">
        <v>1083</v>
      </c>
      <c r="AY111" s="18">
        <v>1083</v>
      </c>
    </row>
    <row r="112" spans="1:51" ht="58.5" customHeight="1" x14ac:dyDescent="0.25">
      <c r="A112" s="16" t="s">
        <v>41</v>
      </c>
      <c r="B112" s="14" t="s">
        <v>16</v>
      </c>
      <c r="C112" s="14" t="s">
        <v>232</v>
      </c>
      <c r="D112" s="14" t="s">
        <v>114</v>
      </c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 t="s">
        <v>42</v>
      </c>
      <c r="T112" s="14"/>
      <c r="U112" s="15"/>
      <c r="V112" s="15"/>
      <c r="W112" s="15"/>
      <c r="X112" s="15"/>
      <c r="Y112" s="16" t="s">
        <v>41</v>
      </c>
      <c r="Z112" s="18">
        <v>1083</v>
      </c>
      <c r="AA112" s="18">
        <v>1083</v>
      </c>
      <c r="AB112" s="18">
        <v>1083</v>
      </c>
      <c r="AC112" s="18">
        <v>1083</v>
      </c>
      <c r="AD112" s="18">
        <v>1083</v>
      </c>
      <c r="AE112" s="18">
        <v>1083</v>
      </c>
      <c r="AF112" s="18">
        <v>1083</v>
      </c>
      <c r="AG112" s="18">
        <v>1083</v>
      </c>
      <c r="AH112" s="18">
        <v>1083</v>
      </c>
      <c r="AI112" s="18">
        <v>1083</v>
      </c>
      <c r="AJ112" s="18">
        <v>1083</v>
      </c>
      <c r="AK112" s="18">
        <v>1083</v>
      </c>
      <c r="AL112" s="18">
        <v>1083</v>
      </c>
      <c r="AM112" s="18">
        <v>1083</v>
      </c>
      <c r="AN112" s="18">
        <v>1083</v>
      </c>
      <c r="AO112" s="18">
        <v>1083</v>
      </c>
      <c r="AP112" s="18">
        <v>1083</v>
      </c>
      <c r="AQ112" s="18">
        <v>1083</v>
      </c>
      <c r="AR112" s="18">
        <v>1083</v>
      </c>
      <c r="AS112" s="18">
        <v>1083</v>
      </c>
      <c r="AT112" s="18">
        <v>1083</v>
      </c>
      <c r="AU112" s="18">
        <v>1083</v>
      </c>
      <c r="AV112" s="18">
        <v>1083</v>
      </c>
      <c r="AW112" s="18">
        <v>1083</v>
      </c>
      <c r="AX112" s="18">
        <v>1083</v>
      </c>
      <c r="AY112" s="18">
        <v>1083</v>
      </c>
    </row>
    <row r="113" spans="1:51" ht="30" customHeight="1" x14ac:dyDescent="0.25">
      <c r="A113" s="16" t="s">
        <v>45</v>
      </c>
      <c r="B113" s="14" t="s">
        <v>16</v>
      </c>
      <c r="C113" s="14" t="s">
        <v>232</v>
      </c>
      <c r="D113" s="14" t="s">
        <v>114</v>
      </c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 t="s">
        <v>46</v>
      </c>
      <c r="T113" s="14"/>
      <c r="U113" s="15"/>
      <c r="V113" s="15"/>
      <c r="W113" s="15"/>
      <c r="X113" s="15"/>
      <c r="Y113" s="16" t="s">
        <v>45</v>
      </c>
      <c r="Z113" s="18">
        <v>1083</v>
      </c>
      <c r="AA113" s="18">
        <v>1083</v>
      </c>
      <c r="AB113" s="18">
        <v>1083</v>
      </c>
      <c r="AC113" s="18">
        <v>1083</v>
      </c>
      <c r="AD113" s="18">
        <v>1083</v>
      </c>
      <c r="AE113" s="18">
        <v>1083</v>
      </c>
      <c r="AF113" s="18">
        <v>1083</v>
      </c>
      <c r="AG113" s="18">
        <v>1083</v>
      </c>
      <c r="AH113" s="18">
        <v>1083</v>
      </c>
      <c r="AI113" s="18">
        <v>1083</v>
      </c>
      <c r="AJ113" s="18">
        <v>1083</v>
      </c>
      <c r="AK113" s="18">
        <v>1083</v>
      </c>
      <c r="AL113" s="18">
        <v>1083</v>
      </c>
      <c r="AM113" s="18">
        <v>1083</v>
      </c>
      <c r="AN113" s="18">
        <v>1083</v>
      </c>
      <c r="AO113" s="18">
        <v>1083</v>
      </c>
      <c r="AP113" s="18">
        <v>1083</v>
      </c>
      <c r="AQ113" s="18">
        <v>1083</v>
      </c>
      <c r="AR113" s="18">
        <v>1083</v>
      </c>
      <c r="AS113" s="18">
        <v>1083</v>
      </c>
      <c r="AT113" s="18">
        <v>1083</v>
      </c>
      <c r="AU113" s="18">
        <v>1083</v>
      </c>
      <c r="AV113" s="18">
        <v>1083</v>
      </c>
      <c r="AW113" s="18">
        <v>1083</v>
      </c>
      <c r="AX113" s="18">
        <v>1083</v>
      </c>
      <c r="AY113" s="18">
        <v>1083</v>
      </c>
    </row>
    <row r="114" spans="1:51" ht="59.25" customHeight="1" x14ac:dyDescent="0.25">
      <c r="A114" s="9" t="s">
        <v>216</v>
      </c>
      <c r="B114" s="10" t="s">
        <v>16</v>
      </c>
      <c r="C114" s="10" t="s">
        <v>232</v>
      </c>
      <c r="D114" s="10" t="s">
        <v>217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1"/>
      <c r="V114" s="11"/>
      <c r="W114" s="11"/>
      <c r="X114" s="11"/>
      <c r="Y114" s="9" t="s">
        <v>111</v>
      </c>
      <c r="Z114" s="12"/>
      <c r="AA114" s="12">
        <v>1117.2</v>
      </c>
      <c r="AB114" s="12"/>
      <c r="AC114" s="12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9" t="s">
        <v>111</v>
      </c>
      <c r="AY114" s="12">
        <v>738.5</v>
      </c>
    </row>
    <row r="115" spans="1:51" ht="96" customHeight="1" x14ac:dyDescent="0.25">
      <c r="A115" s="16" t="s">
        <v>112</v>
      </c>
      <c r="B115" s="14" t="s">
        <v>16</v>
      </c>
      <c r="C115" s="14" t="s">
        <v>232</v>
      </c>
      <c r="D115" s="14" t="s">
        <v>217</v>
      </c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 t="s">
        <v>40</v>
      </c>
      <c r="T115" s="14"/>
      <c r="U115" s="15"/>
      <c r="V115" s="15"/>
      <c r="W115" s="15"/>
      <c r="X115" s="15"/>
      <c r="Y115" s="16" t="s">
        <v>112</v>
      </c>
      <c r="Z115" s="18"/>
      <c r="AA115" s="18">
        <v>1117.2</v>
      </c>
      <c r="AB115" s="18"/>
      <c r="AC115" s="18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6" t="s">
        <v>112</v>
      </c>
      <c r="AY115" s="18">
        <v>738.5</v>
      </c>
    </row>
    <row r="116" spans="1:51" ht="70.5" customHeight="1" x14ac:dyDescent="0.25">
      <c r="A116" s="16" t="s">
        <v>41</v>
      </c>
      <c r="B116" s="14" t="s">
        <v>16</v>
      </c>
      <c r="C116" s="14" t="s">
        <v>232</v>
      </c>
      <c r="D116" s="14" t="s">
        <v>217</v>
      </c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 t="s">
        <v>42</v>
      </c>
      <c r="T116" s="14"/>
      <c r="U116" s="15"/>
      <c r="V116" s="15"/>
      <c r="W116" s="15"/>
      <c r="X116" s="15"/>
      <c r="Y116" s="16" t="s">
        <v>41</v>
      </c>
      <c r="Z116" s="18">
        <v>738.5</v>
      </c>
      <c r="AA116" s="18">
        <v>738.5</v>
      </c>
      <c r="AB116" s="18">
        <v>738.5</v>
      </c>
      <c r="AC116" s="18">
        <v>738.5</v>
      </c>
      <c r="AD116" s="18">
        <v>738.5</v>
      </c>
      <c r="AE116" s="18">
        <v>738.5</v>
      </c>
      <c r="AF116" s="18">
        <v>738.5</v>
      </c>
      <c r="AG116" s="18">
        <v>738.5</v>
      </c>
      <c r="AH116" s="18">
        <v>738.5</v>
      </c>
      <c r="AI116" s="18">
        <v>738.5</v>
      </c>
      <c r="AJ116" s="18">
        <v>738.5</v>
      </c>
      <c r="AK116" s="18">
        <v>738.5</v>
      </c>
      <c r="AL116" s="18">
        <v>738.5</v>
      </c>
      <c r="AM116" s="18">
        <v>738.5</v>
      </c>
      <c r="AN116" s="18">
        <v>738.5</v>
      </c>
      <c r="AO116" s="18">
        <v>738.5</v>
      </c>
      <c r="AP116" s="18">
        <v>738.5</v>
      </c>
      <c r="AQ116" s="18">
        <v>738.5</v>
      </c>
      <c r="AR116" s="18">
        <v>738.5</v>
      </c>
      <c r="AS116" s="18">
        <v>738.5</v>
      </c>
      <c r="AT116" s="18">
        <v>738.5</v>
      </c>
      <c r="AU116" s="18">
        <v>738.5</v>
      </c>
      <c r="AV116" s="18">
        <v>738.5</v>
      </c>
      <c r="AW116" s="18">
        <v>738.5</v>
      </c>
      <c r="AX116" s="18">
        <v>738.5</v>
      </c>
      <c r="AY116" s="18">
        <v>738.5</v>
      </c>
    </row>
    <row r="117" spans="1:51" ht="32.25" customHeight="1" x14ac:dyDescent="0.25">
      <c r="A117" s="16" t="s">
        <v>45</v>
      </c>
      <c r="B117" s="14" t="s">
        <v>16</v>
      </c>
      <c r="C117" s="14" t="s">
        <v>232</v>
      </c>
      <c r="D117" s="14" t="s">
        <v>217</v>
      </c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 t="s">
        <v>46</v>
      </c>
      <c r="T117" s="14"/>
      <c r="U117" s="15"/>
      <c r="V117" s="15"/>
      <c r="W117" s="15"/>
      <c r="X117" s="15"/>
      <c r="Y117" s="16" t="s">
        <v>45</v>
      </c>
      <c r="Z117" s="18">
        <v>738.5</v>
      </c>
      <c r="AA117" s="18">
        <v>738.5</v>
      </c>
      <c r="AB117" s="18">
        <v>738.5</v>
      </c>
      <c r="AC117" s="18">
        <v>738.5</v>
      </c>
      <c r="AD117" s="18">
        <v>738.5</v>
      </c>
      <c r="AE117" s="18">
        <v>738.5</v>
      </c>
      <c r="AF117" s="18">
        <v>738.5</v>
      </c>
      <c r="AG117" s="18">
        <v>738.5</v>
      </c>
      <c r="AH117" s="18">
        <v>738.5</v>
      </c>
      <c r="AI117" s="18">
        <v>738.5</v>
      </c>
      <c r="AJ117" s="18">
        <v>738.5</v>
      </c>
      <c r="AK117" s="18">
        <v>738.5</v>
      </c>
      <c r="AL117" s="18">
        <v>738.5</v>
      </c>
      <c r="AM117" s="18">
        <v>738.5</v>
      </c>
      <c r="AN117" s="18">
        <v>738.5</v>
      </c>
      <c r="AO117" s="18">
        <v>738.5</v>
      </c>
      <c r="AP117" s="18">
        <v>738.5</v>
      </c>
      <c r="AQ117" s="18">
        <v>738.5</v>
      </c>
      <c r="AR117" s="18">
        <v>738.5</v>
      </c>
      <c r="AS117" s="18">
        <v>738.5</v>
      </c>
      <c r="AT117" s="18">
        <v>738.5</v>
      </c>
      <c r="AU117" s="18">
        <v>738.5</v>
      </c>
      <c r="AV117" s="18">
        <v>738.5</v>
      </c>
      <c r="AW117" s="18">
        <v>738.5</v>
      </c>
      <c r="AX117" s="18">
        <v>738.5</v>
      </c>
      <c r="AY117" s="18">
        <v>738.5</v>
      </c>
    </row>
    <row r="118" spans="1:51" ht="33.4" customHeight="1" x14ac:dyDescent="0.25">
      <c r="A118" s="9" t="s">
        <v>116</v>
      </c>
      <c r="B118" s="10" t="s">
        <v>16</v>
      </c>
      <c r="C118" s="10" t="s">
        <v>232</v>
      </c>
      <c r="D118" s="10" t="s">
        <v>117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1"/>
      <c r="V118" s="11"/>
      <c r="W118" s="11"/>
      <c r="X118" s="11"/>
      <c r="Y118" s="9" t="s">
        <v>116</v>
      </c>
      <c r="Z118" s="12"/>
      <c r="AA118" s="12"/>
      <c r="AB118" s="12"/>
      <c r="AC118" s="12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2">
        <v>265.60000000000002</v>
      </c>
      <c r="AO118" s="12"/>
      <c r="AP118" s="12"/>
      <c r="AQ118" s="12"/>
      <c r="AR118" s="12"/>
      <c r="AS118" s="12">
        <v>265.60000000000002</v>
      </c>
      <c r="AT118" s="12"/>
      <c r="AU118" s="12"/>
      <c r="AV118" s="12"/>
      <c r="AW118" s="12"/>
      <c r="AX118" s="9" t="s">
        <v>116</v>
      </c>
      <c r="AY118" s="12">
        <v>384.7</v>
      </c>
    </row>
    <row r="119" spans="1:51" ht="86.25" customHeight="1" x14ac:dyDescent="0.25">
      <c r="A119" s="16" t="s">
        <v>118</v>
      </c>
      <c r="B119" s="14" t="s">
        <v>16</v>
      </c>
      <c r="C119" s="14" t="s">
        <v>232</v>
      </c>
      <c r="D119" s="14" t="s">
        <v>117</v>
      </c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 t="s">
        <v>40</v>
      </c>
      <c r="T119" s="14"/>
      <c r="U119" s="15"/>
      <c r="V119" s="15"/>
      <c r="W119" s="15"/>
      <c r="X119" s="15"/>
      <c r="Y119" s="16" t="s">
        <v>118</v>
      </c>
      <c r="Z119" s="18"/>
      <c r="AA119" s="18"/>
      <c r="AB119" s="18"/>
      <c r="AC119" s="18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8">
        <v>265.60000000000002</v>
      </c>
      <c r="AO119" s="18"/>
      <c r="AP119" s="18"/>
      <c r="AQ119" s="18"/>
      <c r="AR119" s="18"/>
      <c r="AS119" s="18">
        <v>265.60000000000002</v>
      </c>
      <c r="AT119" s="18"/>
      <c r="AU119" s="18"/>
      <c r="AV119" s="18"/>
      <c r="AW119" s="18"/>
      <c r="AX119" s="16" t="s">
        <v>118</v>
      </c>
      <c r="AY119" s="18">
        <v>384.7</v>
      </c>
    </row>
    <row r="120" spans="1:51" ht="66.75" customHeight="1" x14ac:dyDescent="0.25">
      <c r="A120" s="16" t="s">
        <v>41</v>
      </c>
      <c r="B120" s="14" t="s">
        <v>16</v>
      </c>
      <c r="C120" s="14" t="s">
        <v>232</v>
      </c>
      <c r="D120" s="14" t="s">
        <v>117</v>
      </c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 t="s">
        <v>42</v>
      </c>
      <c r="T120" s="14"/>
      <c r="U120" s="15"/>
      <c r="V120" s="15"/>
      <c r="W120" s="15"/>
      <c r="X120" s="15"/>
      <c r="Y120" s="16" t="s">
        <v>41</v>
      </c>
      <c r="Z120" s="18"/>
      <c r="AA120" s="18"/>
      <c r="AB120" s="18"/>
      <c r="AC120" s="18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8">
        <v>265.60000000000002</v>
      </c>
      <c r="AO120" s="18"/>
      <c r="AP120" s="18"/>
      <c r="AQ120" s="18"/>
      <c r="AR120" s="18"/>
      <c r="AS120" s="18">
        <v>265.60000000000002</v>
      </c>
      <c r="AT120" s="18"/>
      <c r="AU120" s="18"/>
      <c r="AV120" s="18"/>
      <c r="AW120" s="18"/>
      <c r="AX120" s="16" t="s">
        <v>118</v>
      </c>
      <c r="AY120" s="18">
        <v>384.7</v>
      </c>
    </row>
    <row r="121" spans="1:51" ht="30.75" customHeight="1" x14ac:dyDescent="0.25">
      <c r="A121" s="16" t="s">
        <v>45</v>
      </c>
      <c r="B121" s="14" t="s">
        <v>16</v>
      </c>
      <c r="C121" s="14" t="s">
        <v>232</v>
      </c>
      <c r="D121" s="14" t="s">
        <v>117</v>
      </c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 t="s">
        <v>46</v>
      </c>
      <c r="T121" s="14"/>
      <c r="U121" s="15"/>
      <c r="V121" s="15"/>
      <c r="W121" s="15"/>
      <c r="X121" s="15"/>
      <c r="Y121" s="16" t="s">
        <v>45</v>
      </c>
      <c r="Z121" s="18"/>
      <c r="AA121" s="18"/>
      <c r="AB121" s="18"/>
      <c r="AC121" s="18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8">
        <v>265.60000000000002</v>
      </c>
      <c r="AO121" s="18"/>
      <c r="AP121" s="18"/>
      <c r="AQ121" s="18"/>
      <c r="AR121" s="18"/>
      <c r="AS121" s="18">
        <v>265.60000000000002</v>
      </c>
      <c r="AT121" s="18"/>
      <c r="AU121" s="18"/>
      <c r="AV121" s="18"/>
      <c r="AW121" s="18"/>
      <c r="AX121" s="16" t="s">
        <v>118</v>
      </c>
      <c r="AY121" s="18">
        <v>384.7</v>
      </c>
    </row>
    <row r="122" spans="1:51" ht="33.4" customHeight="1" x14ac:dyDescent="0.25">
      <c r="A122" s="9" t="s">
        <v>119</v>
      </c>
      <c r="B122" s="10" t="s">
        <v>16</v>
      </c>
      <c r="C122" s="10" t="s">
        <v>232</v>
      </c>
      <c r="D122" s="10" t="s">
        <v>120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1"/>
      <c r="V122" s="11"/>
      <c r="W122" s="11"/>
      <c r="X122" s="11"/>
      <c r="Y122" s="9" t="s">
        <v>119</v>
      </c>
      <c r="Z122" s="12"/>
      <c r="AA122" s="12"/>
      <c r="AB122" s="12"/>
      <c r="AC122" s="12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2">
        <v>370</v>
      </c>
      <c r="AO122" s="12"/>
      <c r="AP122" s="12"/>
      <c r="AQ122" s="12"/>
      <c r="AR122" s="12"/>
      <c r="AS122" s="12">
        <v>370</v>
      </c>
      <c r="AT122" s="12"/>
      <c r="AU122" s="12"/>
      <c r="AV122" s="12"/>
      <c r="AW122" s="12"/>
      <c r="AX122" s="9" t="s">
        <v>119</v>
      </c>
      <c r="AY122" s="12">
        <v>1107.7</v>
      </c>
    </row>
    <row r="123" spans="1:51" ht="83.65" customHeight="1" x14ac:dyDescent="0.25">
      <c r="A123" s="16" t="s">
        <v>121</v>
      </c>
      <c r="B123" s="14" t="s">
        <v>16</v>
      </c>
      <c r="C123" s="14" t="s">
        <v>232</v>
      </c>
      <c r="D123" s="14" t="s">
        <v>120</v>
      </c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 t="s">
        <v>40</v>
      </c>
      <c r="T123" s="14"/>
      <c r="U123" s="15"/>
      <c r="V123" s="15"/>
      <c r="W123" s="15"/>
      <c r="X123" s="15"/>
      <c r="Y123" s="16" t="s">
        <v>121</v>
      </c>
      <c r="Z123" s="18"/>
      <c r="AA123" s="18"/>
      <c r="AB123" s="18"/>
      <c r="AC123" s="18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8">
        <v>370</v>
      </c>
      <c r="AO123" s="18"/>
      <c r="AP123" s="18"/>
      <c r="AQ123" s="18"/>
      <c r="AR123" s="18"/>
      <c r="AS123" s="18">
        <v>370</v>
      </c>
      <c r="AT123" s="18"/>
      <c r="AU123" s="18"/>
      <c r="AV123" s="18"/>
      <c r="AW123" s="18"/>
      <c r="AX123" s="16" t="s">
        <v>121</v>
      </c>
      <c r="AY123" s="18">
        <v>1107.7</v>
      </c>
    </row>
    <row r="124" spans="1:51" ht="58.5" customHeight="1" x14ac:dyDescent="0.25">
      <c r="A124" s="16" t="s">
        <v>41</v>
      </c>
      <c r="B124" s="14" t="s">
        <v>16</v>
      </c>
      <c r="C124" s="14" t="s">
        <v>232</v>
      </c>
      <c r="D124" s="14" t="s">
        <v>120</v>
      </c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 t="s">
        <v>42</v>
      </c>
      <c r="T124" s="14"/>
      <c r="U124" s="15"/>
      <c r="V124" s="15"/>
      <c r="W124" s="15"/>
      <c r="X124" s="15"/>
      <c r="Y124" s="16" t="s">
        <v>41</v>
      </c>
      <c r="Z124" s="18"/>
      <c r="AA124" s="18"/>
      <c r="AB124" s="18"/>
      <c r="AC124" s="18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8">
        <v>370</v>
      </c>
      <c r="AO124" s="18"/>
      <c r="AP124" s="18"/>
      <c r="AQ124" s="18"/>
      <c r="AR124" s="18"/>
      <c r="AS124" s="18">
        <v>370</v>
      </c>
      <c r="AT124" s="18"/>
      <c r="AU124" s="18"/>
      <c r="AV124" s="18"/>
      <c r="AW124" s="18"/>
      <c r="AX124" s="16" t="s">
        <v>41</v>
      </c>
      <c r="AY124" s="18">
        <v>1107.7</v>
      </c>
    </row>
    <row r="125" spans="1:51" ht="38.25" customHeight="1" x14ac:dyDescent="0.25">
      <c r="A125" s="16" t="s">
        <v>45</v>
      </c>
      <c r="B125" s="14" t="s">
        <v>16</v>
      </c>
      <c r="C125" s="14" t="s">
        <v>232</v>
      </c>
      <c r="D125" s="14" t="s">
        <v>120</v>
      </c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 t="s">
        <v>46</v>
      </c>
      <c r="T125" s="14"/>
      <c r="U125" s="15"/>
      <c r="V125" s="15"/>
      <c r="W125" s="15"/>
      <c r="X125" s="15"/>
      <c r="Y125" s="16" t="s">
        <v>45</v>
      </c>
      <c r="Z125" s="18"/>
      <c r="AA125" s="18"/>
      <c r="AB125" s="18"/>
      <c r="AC125" s="18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8">
        <v>370</v>
      </c>
      <c r="AO125" s="18"/>
      <c r="AP125" s="18"/>
      <c r="AQ125" s="18"/>
      <c r="AR125" s="18"/>
      <c r="AS125" s="18">
        <v>370</v>
      </c>
      <c r="AT125" s="18"/>
      <c r="AU125" s="18"/>
      <c r="AV125" s="18"/>
      <c r="AW125" s="18"/>
      <c r="AX125" s="16" t="s">
        <v>45</v>
      </c>
      <c r="AY125" s="18">
        <v>1107.7</v>
      </c>
    </row>
    <row r="126" spans="1:51" ht="68.25" customHeight="1" x14ac:dyDescent="0.25">
      <c r="A126" s="9" t="s">
        <v>122</v>
      </c>
      <c r="B126" s="10" t="s">
        <v>16</v>
      </c>
      <c r="C126" s="10" t="s">
        <v>232</v>
      </c>
      <c r="D126" s="10" t="s">
        <v>123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1"/>
      <c r="V126" s="11"/>
      <c r="W126" s="11"/>
      <c r="X126" s="11"/>
      <c r="Y126" s="9" t="s">
        <v>122</v>
      </c>
      <c r="Z126" s="12"/>
      <c r="AA126" s="12"/>
      <c r="AB126" s="12">
        <v>142.30000000000001</v>
      </c>
      <c r="AC126" s="12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9" t="s">
        <v>122</v>
      </c>
      <c r="AY126" s="12">
        <v>148</v>
      </c>
    </row>
    <row r="127" spans="1:51" ht="109.5" customHeight="1" x14ac:dyDescent="0.25">
      <c r="A127" s="16" t="s">
        <v>124</v>
      </c>
      <c r="B127" s="14" t="s">
        <v>16</v>
      </c>
      <c r="C127" s="14" t="s">
        <v>232</v>
      </c>
      <c r="D127" s="14" t="s">
        <v>123</v>
      </c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 t="s">
        <v>40</v>
      </c>
      <c r="T127" s="14"/>
      <c r="U127" s="15"/>
      <c r="V127" s="15"/>
      <c r="W127" s="15"/>
      <c r="X127" s="15"/>
      <c r="Y127" s="16" t="s">
        <v>124</v>
      </c>
      <c r="Z127" s="18"/>
      <c r="AA127" s="18"/>
      <c r="AB127" s="18">
        <v>142.30000000000001</v>
      </c>
      <c r="AC127" s="18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6" t="s">
        <v>124</v>
      </c>
      <c r="AY127" s="18">
        <v>148</v>
      </c>
    </row>
    <row r="128" spans="1:51" ht="61.5" customHeight="1" x14ac:dyDescent="0.25">
      <c r="A128" s="16" t="s">
        <v>41</v>
      </c>
      <c r="B128" s="14" t="s">
        <v>16</v>
      </c>
      <c r="C128" s="14" t="s">
        <v>232</v>
      </c>
      <c r="D128" s="14" t="s">
        <v>123</v>
      </c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 t="s">
        <v>42</v>
      </c>
      <c r="T128" s="14"/>
      <c r="U128" s="15"/>
      <c r="V128" s="15"/>
      <c r="W128" s="15"/>
      <c r="X128" s="15"/>
      <c r="Y128" s="16" t="s">
        <v>41</v>
      </c>
      <c r="Z128" s="18"/>
      <c r="AA128" s="18"/>
      <c r="AB128" s="18">
        <v>142.30000000000001</v>
      </c>
      <c r="AC128" s="18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6" t="s">
        <v>124</v>
      </c>
      <c r="AY128" s="18">
        <v>148</v>
      </c>
    </row>
    <row r="129" spans="1:51" ht="23.25" customHeight="1" x14ac:dyDescent="0.25">
      <c r="A129" s="16" t="s">
        <v>45</v>
      </c>
      <c r="B129" s="14" t="s">
        <v>16</v>
      </c>
      <c r="C129" s="14" t="s">
        <v>232</v>
      </c>
      <c r="D129" s="14" t="s">
        <v>123</v>
      </c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 t="s">
        <v>46</v>
      </c>
      <c r="T129" s="14"/>
      <c r="U129" s="15"/>
      <c r="V129" s="15"/>
      <c r="W129" s="15"/>
      <c r="X129" s="15"/>
      <c r="Y129" s="16" t="s">
        <v>45</v>
      </c>
      <c r="Z129" s="18"/>
      <c r="AA129" s="18"/>
      <c r="AB129" s="18">
        <v>142.30000000000001</v>
      </c>
      <c r="AC129" s="18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6" t="s">
        <v>124</v>
      </c>
      <c r="AY129" s="18">
        <v>148</v>
      </c>
    </row>
    <row r="130" spans="1:51" ht="72.75" customHeight="1" x14ac:dyDescent="0.25">
      <c r="A130" s="9" t="s">
        <v>125</v>
      </c>
      <c r="B130" s="10" t="s">
        <v>16</v>
      </c>
      <c r="C130" s="10" t="s">
        <v>232</v>
      </c>
      <c r="D130" s="10" t="s">
        <v>126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1"/>
      <c r="V130" s="11"/>
      <c r="W130" s="11"/>
      <c r="X130" s="11"/>
      <c r="Y130" s="9" t="s">
        <v>125</v>
      </c>
      <c r="Z130" s="12"/>
      <c r="AA130" s="12">
        <v>423</v>
      </c>
      <c r="AB130" s="12"/>
      <c r="AC130" s="12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9" t="s">
        <v>125</v>
      </c>
      <c r="AY130" s="12">
        <v>558.1</v>
      </c>
    </row>
    <row r="131" spans="1:51" ht="105" customHeight="1" x14ac:dyDescent="0.25">
      <c r="A131" s="16" t="s">
        <v>127</v>
      </c>
      <c r="B131" s="14" t="s">
        <v>16</v>
      </c>
      <c r="C131" s="14" t="s">
        <v>232</v>
      </c>
      <c r="D131" s="14" t="s">
        <v>126</v>
      </c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 t="s">
        <v>40</v>
      </c>
      <c r="T131" s="14"/>
      <c r="U131" s="15"/>
      <c r="V131" s="15"/>
      <c r="W131" s="15"/>
      <c r="X131" s="15"/>
      <c r="Y131" s="16" t="s">
        <v>127</v>
      </c>
      <c r="Z131" s="18"/>
      <c r="AA131" s="18">
        <v>423</v>
      </c>
      <c r="AB131" s="18"/>
      <c r="AC131" s="18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6" t="s">
        <v>127</v>
      </c>
      <c r="AY131" s="18">
        <v>558.1</v>
      </c>
    </row>
    <row r="132" spans="1:51" ht="50.1" customHeight="1" x14ac:dyDescent="0.25">
      <c r="A132" s="16" t="s">
        <v>41</v>
      </c>
      <c r="B132" s="14" t="s">
        <v>16</v>
      </c>
      <c r="C132" s="14" t="s">
        <v>232</v>
      </c>
      <c r="D132" s="14" t="s">
        <v>126</v>
      </c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 t="s">
        <v>42</v>
      </c>
      <c r="T132" s="14"/>
      <c r="U132" s="15"/>
      <c r="V132" s="15"/>
      <c r="W132" s="15"/>
      <c r="X132" s="15"/>
      <c r="Y132" s="16" t="s">
        <v>41</v>
      </c>
      <c r="Z132" s="18"/>
      <c r="AA132" s="18">
        <v>423</v>
      </c>
      <c r="AB132" s="18"/>
      <c r="AC132" s="18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6" t="s">
        <v>127</v>
      </c>
      <c r="AY132" s="18">
        <v>558.1</v>
      </c>
    </row>
    <row r="133" spans="1:51" ht="28.5" customHeight="1" x14ac:dyDescent="0.25">
      <c r="A133" s="16" t="s">
        <v>45</v>
      </c>
      <c r="B133" s="14" t="s">
        <v>16</v>
      </c>
      <c r="C133" s="14" t="s">
        <v>232</v>
      </c>
      <c r="D133" s="14" t="s">
        <v>126</v>
      </c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 t="s">
        <v>46</v>
      </c>
      <c r="T133" s="14"/>
      <c r="U133" s="15"/>
      <c r="V133" s="15"/>
      <c r="W133" s="15"/>
      <c r="X133" s="15"/>
      <c r="Y133" s="16" t="s">
        <v>45</v>
      </c>
      <c r="Z133" s="18"/>
      <c r="AA133" s="18">
        <v>423</v>
      </c>
      <c r="AB133" s="18"/>
      <c r="AC133" s="18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6" t="s">
        <v>127</v>
      </c>
      <c r="AY133" s="18">
        <v>558.1</v>
      </c>
    </row>
    <row r="134" spans="1:51" ht="48.75" customHeight="1" x14ac:dyDescent="0.25">
      <c r="A134" s="4" t="s">
        <v>128</v>
      </c>
      <c r="B134" s="5" t="s">
        <v>16</v>
      </c>
      <c r="C134" s="5" t="s">
        <v>233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6"/>
      <c r="V134" s="6"/>
      <c r="W134" s="6"/>
      <c r="X134" s="6"/>
      <c r="Y134" s="4" t="s">
        <v>128</v>
      </c>
      <c r="Z134" s="7"/>
      <c r="AA134" s="7"/>
      <c r="AB134" s="7">
        <v>235</v>
      </c>
      <c r="AC134" s="7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7">
        <v>40</v>
      </c>
      <c r="AO134" s="7"/>
      <c r="AP134" s="7"/>
      <c r="AQ134" s="7"/>
      <c r="AR134" s="7"/>
      <c r="AS134" s="7">
        <v>40</v>
      </c>
      <c r="AT134" s="7"/>
      <c r="AU134" s="7"/>
      <c r="AV134" s="7"/>
      <c r="AW134" s="7"/>
      <c r="AX134" s="4" t="s">
        <v>128</v>
      </c>
      <c r="AY134" s="7">
        <v>79</v>
      </c>
    </row>
    <row r="135" spans="1:51" ht="60" customHeight="1" x14ac:dyDescent="0.25">
      <c r="A135" s="9" t="s">
        <v>129</v>
      </c>
      <c r="B135" s="10" t="s">
        <v>16</v>
      </c>
      <c r="C135" s="10" t="s">
        <v>233</v>
      </c>
      <c r="D135" s="10" t="s">
        <v>130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1"/>
      <c r="V135" s="11"/>
      <c r="W135" s="11"/>
      <c r="X135" s="11"/>
      <c r="Y135" s="9" t="s">
        <v>129</v>
      </c>
      <c r="Z135" s="12"/>
      <c r="AA135" s="12"/>
      <c r="AB135" s="12"/>
      <c r="AC135" s="12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2">
        <v>40</v>
      </c>
      <c r="AO135" s="12"/>
      <c r="AP135" s="12"/>
      <c r="AQ135" s="12"/>
      <c r="AR135" s="12"/>
      <c r="AS135" s="12">
        <v>40</v>
      </c>
      <c r="AT135" s="12"/>
      <c r="AU135" s="12"/>
      <c r="AV135" s="12"/>
      <c r="AW135" s="12"/>
      <c r="AX135" s="9" t="s">
        <v>129</v>
      </c>
      <c r="AY135" s="12">
        <v>79</v>
      </c>
    </row>
    <row r="136" spans="1:51" ht="100.35" customHeight="1" x14ac:dyDescent="0.25">
      <c r="A136" s="16" t="s">
        <v>131</v>
      </c>
      <c r="B136" s="14" t="s">
        <v>16</v>
      </c>
      <c r="C136" s="14" t="s">
        <v>233</v>
      </c>
      <c r="D136" s="14" t="s">
        <v>130</v>
      </c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 t="s">
        <v>40</v>
      </c>
      <c r="T136" s="14"/>
      <c r="U136" s="15"/>
      <c r="V136" s="15"/>
      <c r="W136" s="15"/>
      <c r="X136" s="15"/>
      <c r="Y136" s="16" t="s">
        <v>131</v>
      </c>
      <c r="Z136" s="18"/>
      <c r="AA136" s="18"/>
      <c r="AB136" s="18"/>
      <c r="AC136" s="18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8">
        <v>40</v>
      </c>
      <c r="AO136" s="18"/>
      <c r="AP136" s="18"/>
      <c r="AQ136" s="18"/>
      <c r="AR136" s="18"/>
      <c r="AS136" s="18">
        <v>40</v>
      </c>
      <c r="AT136" s="18"/>
      <c r="AU136" s="18"/>
      <c r="AV136" s="18"/>
      <c r="AW136" s="18"/>
      <c r="AX136" s="16" t="s">
        <v>131</v>
      </c>
      <c r="AY136" s="18">
        <v>79</v>
      </c>
    </row>
    <row r="137" spans="1:51" ht="68.25" customHeight="1" x14ac:dyDescent="0.25">
      <c r="A137" s="16" t="s">
        <v>41</v>
      </c>
      <c r="B137" s="14" t="s">
        <v>16</v>
      </c>
      <c r="C137" s="14" t="s">
        <v>233</v>
      </c>
      <c r="D137" s="14" t="s">
        <v>130</v>
      </c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 t="s">
        <v>42</v>
      </c>
      <c r="T137" s="14"/>
      <c r="U137" s="15"/>
      <c r="V137" s="15"/>
      <c r="W137" s="15"/>
      <c r="X137" s="15"/>
      <c r="Y137" s="16" t="s">
        <v>41</v>
      </c>
      <c r="Z137" s="18">
        <v>79</v>
      </c>
      <c r="AA137" s="18">
        <v>79</v>
      </c>
      <c r="AB137" s="18">
        <v>79</v>
      </c>
      <c r="AC137" s="18">
        <v>79</v>
      </c>
      <c r="AD137" s="18">
        <v>79</v>
      </c>
      <c r="AE137" s="18">
        <v>79</v>
      </c>
      <c r="AF137" s="18">
        <v>79</v>
      </c>
      <c r="AG137" s="18">
        <v>79</v>
      </c>
      <c r="AH137" s="18">
        <v>79</v>
      </c>
      <c r="AI137" s="18">
        <v>79</v>
      </c>
      <c r="AJ137" s="18">
        <v>79</v>
      </c>
      <c r="AK137" s="18">
        <v>79</v>
      </c>
      <c r="AL137" s="18">
        <v>79</v>
      </c>
      <c r="AM137" s="18">
        <v>79</v>
      </c>
      <c r="AN137" s="18">
        <v>79</v>
      </c>
      <c r="AO137" s="18">
        <v>79</v>
      </c>
      <c r="AP137" s="18">
        <v>79</v>
      </c>
      <c r="AQ137" s="18">
        <v>79</v>
      </c>
      <c r="AR137" s="18">
        <v>79</v>
      </c>
      <c r="AS137" s="18">
        <v>79</v>
      </c>
      <c r="AT137" s="18">
        <v>79</v>
      </c>
      <c r="AU137" s="18">
        <v>79</v>
      </c>
      <c r="AV137" s="18">
        <v>79</v>
      </c>
      <c r="AW137" s="18">
        <v>79</v>
      </c>
      <c r="AX137" s="18">
        <v>79</v>
      </c>
      <c r="AY137" s="18">
        <v>79</v>
      </c>
    </row>
    <row r="138" spans="1:51" ht="33" customHeight="1" x14ac:dyDescent="0.25">
      <c r="A138" s="16" t="s">
        <v>45</v>
      </c>
      <c r="B138" s="14" t="s">
        <v>16</v>
      </c>
      <c r="C138" s="14" t="s">
        <v>233</v>
      </c>
      <c r="D138" s="14" t="s">
        <v>130</v>
      </c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 t="s">
        <v>46</v>
      </c>
      <c r="T138" s="14"/>
      <c r="U138" s="15"/>
      <c r="V138" s="15"/>
      <c r="W138" s="15"/>
      <c r="X138" s="15"/>
      <c r="Y138" s="16" t="s">
        <v>45</v>
      </c>
      <c r="Z138" s="18">
        <v>79</v>
      </c>
      <c r="AA138" s="18">
        <v>79</v>
      </c>
      <c r="AB138" s="18">
        <v>79</v>
      </c>
      <c r="AC138" s="18">
        <v>79</v>
      </c>
      <c r="AD138" s="18">
        <v>79</v>
      </c>
      <c r="AE138" s="18">
        <v>79</v>
      </c>
      <c r="AF138" s="18">
        <v>79</v>
      </c>
      <c r="AG138" s="18">
        <v>79</v>
      </c>
      <c r="AH138" s="18">
        <v>79</v>
      </c>
      <c r="AI138" s="18">
        <v>79</v>
      </c>
      <c r="AJ138" s="18">
        <v>79</v>
      </c>
      <c r="AK138" s="18">
        <v>79</v>
      </c>
      <c r="AL138" s="18">
        <v>79</v>
      </c>
      <c r="AM138" s="18">
        <v>79</v>
      </c>
      <c r="AN138" s="18">
        <v>79</v>
      </c>
      <c r="AO138" s="18">
        <v>79</v>
      </c>
      <c r="AP138" s="18">
        <v>79</v>
      </c>
      <c r="AQ138" s="18">
        <v>79</v>
      </c>
      <c r="AR138" s="18">
        <v>79</v>
      </c>
      <c r="AS138" s="18">
        <v>79</v>
      </c>
      <c r="AT138" s="18">
        <v>79</v>
      </c>
      <c r="AU138" s="18">
        <v>79</v>
      </c>
      <c r="AV138" s="18">
        <v>79</v>
      </c>
      <c r="AW138" s="18">
        <v>79</v>
      </c>
      <c r="AX138" s="18">
        <v>79</v>
      </c>
      <c r="AY138" s="18">
        <v>79</v>
      </c>
    </row>
    <row r="139" spans="1:51" ht="33.4" customHeight="1" x14ac:dyDescent="0.25">
      <c r="A139" s="4" t="s">
        <v>132</v>
      </c>
      <c r="B139" s="5" t="s">
        <v>16</v>
      </c>
      <c r="C139" s="5" t="s">
        <v>234</v>
      </c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6"/>
      <c r="V139" s="6"/>
      <c r="W139" s="6"/>
      <c r="X139" s="6"/>
      <c r="Y139" s="4" t="s">
        <v>132</v>
      </c>
      <c r="Z139" s="7">
        <v>349.5</v>
      </c>
      <c r="AA139" s="7">
        <v>2675.8</v>
      </c>
      <c r="AB139" s="7">
        <v>813.9</v>
      </c>
      <c r="AC139" s="7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7">
        <v>716</v>
      </c>
      <c r="AO139" s="7"/>
      <c r="AP139" s="7"/>
      <c r="AQ139" s="7"/>
      <c r="AR139" s="7"/>
      <c r="AS139" s="7">
        <v>716</v>
      </c>
      <c r="AT139" s="7"/>
      <c r="AU139" s="7"/>
      <c r="AV139" s="7"/>
      <c r="AW139" s="7"/>
      <c r="AX139" s="4" t="s">
        <v>132</v>
      </c>
      <c r="AY139" s="7">
        <v>13277.4</v>
      </c>
    </row>
    <row r="140" spans="1:51" ht="33.4" customHeight="1" x14ac:dyDescent="0.25">
      <c r="A140" s="4" t="s">
        <v>133</v>
      </c>
      <c r="B140" s="5" t="s">
        <v>16</v>
      </c>
      <c r="C140" s="5" t="s">
        <v>235</v>
      </c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6"/>
      <c r="V140" s="6"/>
      <c r="W140" s="6"/>
      <c r="X140" s="6"/>
      <c r="Y140" s="4" t="s">
        <v>133</v>
      </c>
      <c r="Z140" s="7"/>
      <c r="AA140" s="7"/>
      <c r="AB140" s="7"/>
      <c r="AC140" s="7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7">
        <v>310.10000000000002</v>
      </c>
      <c r="AO140" s="7"/>
      <c r="AP140" s="7"/>
      <c r="AQ140" s="7"/>
      <c r="AR140" s="7"/>
      <c r="AS140" s="7">
        <v>310.10000000000002</v>
      </c>
      <c r="AT140" s="7"/>
      <c r="AU140" s="7"/>
      <c r="AV140" s="7"/>
      <c r="AW140" s="7"/>
      <c r="AX140" s="4" t="s">
        <v>133</v>
      </c>
      <c r="AY140" s="7">
        <f>AY141+AY148</f>
        <v>750.3</v>
      </c>
    </row>
    <row r="141" spans="1:51" ht="42" customHeight="1" x14ac:dyDescent="0.25">
      <c r="A141" s="9" t="s">
        <v>134</v>
      </c>
      <c r="B141" s="10" t="s">
        <v>16</v>
      </c>
      <c r="C141" s="10" t="s">
        <v>235</v>
      </c>
      <c r="D141" s="10" t="s">
        <v>135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1"/>
      <c r="V141" s="11"/>
      <c r="W141" s="11"/>
      <c r="X141" s="11"/>
      <c r="Y141" s="9" t="s">
        <v>134</v>
      </c>
      <c r="Z141" s="12"/>
      <c r="AA141" s="12"/>
      <c r="AB141" s="12"/>
      <c r="AC141" s="12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9" t="s">
        <v>134</v>
      </c>
      <c r="AY141" s="12">
        <f>AY142+AY145</f>
        <v>185.8</v>
      </c>
    </row>
    <row r="142" spans="1:51" ht="72.75" customHeight="1" x14ac:dyDescent="0.25">
      <c r="A142" s="16" t="s">
        <v>136</v>
      </c>
      <c r="B142" s="14" t="s">
        <v>16</v>
      </c>
      <c r="C142" s="14" t="s">
        <v>235</v>
      </c>
      <c r="D142" s="14" t="s">
        <v>135</v>
      </c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 t="s">
        <v>40</v>
      </c>
      <c r="T142" s="14"/>
      <c r="U142" s="15"/>
      <c r="V142" s="15"/>
      <c r="W142" s="15"/>
      <c r="X142" s="15"/>
      <c r="Y142" s="16" t="s">
        <v>136</v>
      </c>
      <c r="Z142" s="18"/>
      <c r="AA142" s="18"/>
      <c r="AB142" s="18"/>
      <c r="AC142" s="18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6" t="s">
        <v>136</v>
      </c>
      <c r="AY142" s="18">
        <v>142.9</v>
      </c>
    </row>
    <row r="143" spans="1:51" ht="63.75" customHeight="1" x14ac:dyDescent="0.25">
      <c r="A143" s="16" t="s">
        <v>41</v>
      </c>
      <c r="B143" s="14" t="s">
        <v>16</v>
      </c>
      <c r="C143" s="14" t="s">
        <v>235</v>
      </c>
      <c r="D143" s="14" t="s">
        <v>135</v>
      </c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 t="s">
        <v>42</v>
      </c>
      <c r="T143" s="14"/>
      <c r="U143" s="15"/>
      <c r="V143" s="15"/>
      <c r="W143" s="15"/>
      <c r="X143" s="15"/>
      <c r="Y143" s="16" t="s">
        <v>41</v>
      </c>
      <c r="Z143" s="18"/>
      <c r="AA143" s="18"/>
      <c r="AB143" s="18"/>
      <c r="AC143" s="18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6" t="s">
        <v>136</v>
      </c>
      <c r="AY143" s="18">
        <v>142.9</v>
      </c>
    </row>
    <row r="144" spans="1:51" ht="35.25" customHeight="1" x14ac:dyDescent="0.25">
      <c r="A144" s="16" t="s">
        <v>45</v>
      </c>
      <c r="B144" s="14" t="s">
        <v>16</v>
      </c>
      <c r="C144" s="14" t="s">
        <v>235</v>
      </c>
      <c r="D144" s="14" t="s">
        <v>135</v>
      </c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 t="s">
        <v>46</v>
      </c>
      <c r="T144" s="14"/>
      <c r="U144" s="15"/>
      <c r="V144" s="15"/>
      <c r="W144" s="15"/>
      <c r="X144" s="15"/>
      <c r="Y144" s="16" t="s">
        <v>45</v>
      </c>
      <c r="Z144" s="18"/>
      <c r="AA144" s="18"/>
      <c r="AB144" s="18"/>
      <c r="AC144" s="18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6" t="s">
        <v>136</v>
      </c>
      <c r="AY144" s="18">
        <v>142.9</v>
      </c>
    </row>
    <row r="145" spans="1:51" ht="63.75" customHeight="1" x14ac:dyDescent="0.25">
      <c r="A145" s="16" t="s">
        <v>137</v>
      </c>
      <c r="B145" s="14" t="s">
        <v>16</v>
      </c>
      <c r="C145" s="14" t="s">
        <v>235</v>
      </c>
      <c r="D145" s="14" t="s">
        <v>135</v>
      </c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 t="s">
        <v>48</v>
      </c>
      <c r="T145" s="14"/>
      <c r="U145" s="15"/>
      <c r="V145" s="15"/>
      <c r="W145" s="15"/>
      <c r="X145" s="15"/>
      <c r="Y145" s="16" t="s">
        <v>137</v>
      </c>
      <c r="Z145" s="18"/>
      <c r="AA145" s="18"/>
      <c r="AB145" s="18"/>
      <c r="AC145" s="18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6" t="s">
        <v>137</v>
      </c>
      <c r="AY145" s="18">
        <v>42.9</v>
      </c>
    </row>
    <row r="146" spans="1:51" ht="83.25" customHeight="1" x14ac:dyDescent="0.25">
      <c r="A146" s="16" t="s">
        <v>138</v>
      </c>
      <c r="B146" s="14" t="s">
        <v>16</v>
      </c>
      <c r="C146" s="14" t="s">
        <v>235</v>
      </c>
      <c r="D146" s="14" t="s">
        <v>135</v>
      </c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 t="s">
        <v>139</v>
      </c>
      <c r="T146" s="14"/>
      <c r="U146" s="15"/>
      <c r="V146" s="15"/>
      <c r="W146" s="15"/>
      <c r="X146" s="15"/>
      <c r="Y146" s="16" t="s">
        <v>138</v>
      </c>
      <c r="Z146" s="18"/>
      <c r="AA146" s="18"/>
      <c r="AB146" s="18"/>
      <c r="AC146" s="18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6" t="s">
        <v>137</v>
      </c>
      <c r="AY146" s="18">
        <v>42.9</v>
      </c>
    </row>
    <row r="147" spans="1:51" ht="100.35" customHeight="1" x14ac:dyDescent="0.25">
      <c r="A147" s="16" t="s">
        <v>140</v>
      </c>
      <c r="B147" s="14" t="s">
        <v>16</v>
      </c>
      <c r="C147" s="14" t="s">
        <v>235</v>
      </c>
      <c r="D147" s="14" t="s">
        <v>135</v>
      </c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 t="s">
        <v>141</v>
      </c>
      <c r="T147" s="14"/>
      <c r="U147" s="15"/>
      <c r="V147" s="15"/>
      <c r="W147" s="15"/>
      <c r="X147" s="15"/>
      <c r="Y147" s="16" t="s">
        <v>140</v>
      </c>
      <c r="Z147" s="18"/>
      <c r="AA147" s="18"/>
      <c r="AB147" s="18"/>
      <c r="AC147" s="18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6" t="s">
        <v>137</v>
      </c>
      <c r="AY147" s="18">
        <v>42.9</v>
      </c>
    </row>
    <row r="148" spans="1:51" ht="69.75" customHeight="1" x14ac:dyDescent="0.25">
      <c r="A148" s="9" t="s">
        <v>142</v>
      </c>
      <c r="B148" s="10" t="s">
        <v>16</v>
      </c>
      <c r="C148" s="10" t="s">
        <v>235</v>
      </c>
      <c r="D148" s="10" t="s">
        <v>143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1"/>
      <c r="V148" s="11"/>
      <c r="W148" s="11"/>
      <c r="X148" s="11"/>
      <c r="Y148" s="9" t="s">
        <v>142</v>
      </c>
      <c r="Z148" s="12"/>
      <c r="AA148" s="12"/>
      <c r="AB148" s="12"/>
      <c r="AC148" s="12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2">
        <v>260.10000000000002</v>
      </c>
      <c r="AO148" s="12"/>
      <c r="AP148" s="12"/>
      <c r="AQ148" s="12"/>
      <c r="AR148" s="12"/>
      <c r="AS148" s="12">
        <v>260.10000000000002</v>
      </c>
      <c r="AT148" s="12"/>
      <c r="AU148" s="12"/>
      <c r="AV148" s="12"/>
      <c r="AW148" s="12"/>
      <c r="AX148" s="9" t="s">
        <v>142</v>
      </c>
      <c r="AY148" s="12">
        <v>564.5</v>
      </c>
    </row>
    <row r="149" spans="1:51" ht="109.5" customHeight="1" x14ac:dyDescent="0.25">
      <c r="A149" s="16" t="s">
        <v>144</v>
      </c>
      <c r="B149" s="14" t="s">
        <v>16</v>
      </c>
      <c r="C149" s="14" t="s">
        <v>235</v>
      </c>
      <c r="D149" s="14" t="s">
        <v>143</v>
      </c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 t="s">
        <v>40</v>
      </c>
      <c r="T149" s="14"/>
      <c r="U149" s="15"/>
      <c r="V149" s="15"/>
      <c r="W149" s="15"/>
      <c r="X149" s="15"/>
      <c r="Y149" s="16" t="s">
        <v>144</v>
      </c>
      <c r="Z149" s="18"/>
      <c r="AA149" s="18"/>
      <c r="AB149" s="18"/>
      <c r="AC149" s="18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8">
        <v>260.10000000000002</v>
      </c>
      <c r="AO149" s="18"/>
      <c r="AP149" s="18"/>
      <c r="AQ149" s="18"/>
      <c r="AR149" s="18"/>
      <c r="AS149" s="18">
        <v>260.10000000000002</v>
      </c>
      <c r="AT149" s="18"/>
      <c r="AU149" s="18"/>
      <c r="AV149" s="18"/>
      <c r="AW149" s="18"/>
      <c r="AX149" s="16" t="s">
        <v>144</v>
      </c>
      <c r="AY149" s="18">
        <v>564.5</v>
      </c>
    </row>
    <row r="150" spans="1:51" ht="69.75" customHeight="1" x14ac:dyDescent="0.25">
      <c r="A150" s="16" t="s">
        <v>41</v>
      </c>
      <c r="B150" s="14" t="s">
        <v>16</v>
      </c>
      <c r="C150" s="14" t="s">
        <v>235</v>
      </c>
      <c r="D150" s="14" t="s">
        <v>143</v>
      </c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 t="s">
        <v>42</v>
      </c>
      <c r="T150" s="14"/>
      <c r="U150" s="15"/>
      <c r="V150" s="15"/>
      <c r="W150" s="15"/>
      <c r="X150" s="15"/>
      <c r="Y150" s="16" t="s">
        <v>41</v>
      </c>
      <c r="Z150" s="18"/>
      <c r="AA150" s="18"/>
      <c r="AB150" s="18"/>
      <c r="AC150" s="18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8">
        <v>260.10000000000002</v>
      </c>
      <c r="AO150" s="18"/>
      <c r="AP150" s="18"/>
      <c r="AQ150" s="18"/>
      <c r="AR150" s="18"/>
      <c r="AS150" s="18">
        <v>260.10000000000002</v>
      </c>
      <c r="AT150" s="18"/>
      <c r="AU150" s="18"/>
      <c r="AV150" s="18"/>
      <c r="AW150" s="18"/>
      <c r="AX150" s="16" t="s">
        <v>144</v>
      </c>
      <c r="AY150" s="18">
        <v>564.5</v>
      </c>
    </row>
    <row r="151" spans="1:51" ht="36" customHeight="1" x14ac:dyDescent="0.25">
      <c r="A151" s="16" t="s">
        <v>45</v>
      </c>
      <c r="B151" s="14" t="s">
        <v>16</v>
      </c>
      <c r="C151" s="14" t="s">
        <v>235</v>
      </c>
      <c r="D151" s="14" t="s">
        <v>143</v>
      </c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 t="s">
        <v>46</v>
      </c>
      <c r="T151" s="14"/>
      <c r="U151" s="15"/>
      <c r="V151" s="15"/>
      <c r="W151" s="15"/>
      <c r="X151" s="15"/>
      <c r="Y151" s="16" t="s">
        <v>45</v>
      </c>
      <c r="Z151" s="18"/>
      <c r="AA151" s="18"/>
      <c r="AB151" s="18"/>
      <c r="AC151" s="18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8">
        <v>260.10000000000002</v>
      </c>
      <c r="AO151" s="18"/>
      <c r="AP151" s="18"/>
      <c r="AQ151" s="18"/>
      <c r="AR151" s="18"/>
      <c r="AS151" s="18">
        <v>260.10000000000002</v>
      </c>
      <c r="AT151" s="18"/>
      <c r="AU151" s="18"/>
      <c r="AV151" s="18"/>
      <c r="AW151" s="18"/>
      <c r="AX151" s="16" t="s">
        <v>144</v>
      </c>
      <c r="AY151" s="18">
        <v>564.5</v>
      </c>
    </row>
    <row r="152" spans="1:51" ht="33.4" customHeight="1" x14ac:dyDescent="0.25">
      <c r="A152" s="4" t="s">
        <v>145</v>
      </c>
      <c r="B152" s="5" t="s">
        <v>16</v>
      </c>
      <c r="C152" s="5" t="s">
        <v>236</v>
      </c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6"/>
      <c r="V152" s="6"/>
      <c r="W152" s="6"/>
      <c r="X152" s="6"/>
      <c r="Y152" s="4" t="s">
        <v>145</v>
      </c>
      <c r="Z152" s="7"/>
      <c r="AA152" s="7">
        <v>1525.3</v>
      </c>
      <c r="AB152" s="7">
        <v>100</v>
      </c>
      <c r="AC152" s="7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4" t="s">
        <v>145</v>
      </c>
      <c r="AY152" s="7">
        <f>AY153+AY157</f>
        <v>5932.2</v>
      </c>
    </row>
    <row r="153" spans="1:51" ht="44.25" customHeight="1" x14ac:dyDescent="0.25">
      <c r="A153" s="9" t="s">
        <v>146</v>
      </c>
      <c r="B153" s="10" t="s">
        <v>16</v>
      </c>
      <c r="C153" s="10" t="s">
        <v>236</v>
      </c>
      <c r="D153" s="10" t="s">
        <v>147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1"/>
      <c r="V153" s="11"/>
      <c r="W153" s="11"/>
      <c r="X153" s="11"/>
      <c r="Y153" s="9" t="s">
        <v>146</v>
      </c>
      <c r="Z153" s="12"/>
      <c r="AA153" s="12"/>
      <c r="AB153" s="12"/>
      <c r="AC153" s="12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9" t="s">
        <v>146</v>
      </c>
      <c r="AY153" s="12">
        <v>299.39999999999998</v>
      </c>
    </row>
    <row r="154" spans="1:51" ht="83.25" customHeight="1" x14ac:dyDescent="0.25">
      <c r="A154" s="16" t="s">
        <v>148</v>
      </c>
      <c r="B154" s="14" t="s">
        <v>16</v>
      </c>
      <c r="C154" s="14" t="s">
        <v>236</v>
      </c>
      <c r="D154" s="14" t="s">
        <v>147</v>
      </c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 t="s">
        <v>40</v>
      </c>
      <c r="T154" s="14"/>
      <c r="U154" s="15"/>
      <c r="V154" s="15"/>
      <c r="W154" s="15"/>
      <c r="X154" s="15"/>
      <c r="Y154" s="16" t="s">
        <v>148</v>
      </c>
      <c r="Z154" s="18"/>
      <c r="AA154" s="18"/>
      <c r="AB154" s="18"/>
      <c r="AC154" s="18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6" t="s">
        <v>45</v>
      </c>
      <c r="AY154" s="18">
        <v>299.39999999999998</v>
      </c>
    </row>
    <row r="155" spans="1:51" ht="83.65" customHeight="1" x14ac:dyDescent="0.25">
      <c r="A155" s="16" t="s">
        <v>41</v>
      </c>
      <c r="B155" s="14" t="s">
        <v>16</v>
      </c>
      <c r="C155" s="14" t="s">
        <v>236</v>
      </c>
      <c r="D155" s="14" t="s">
        <v>147</v>
      </c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 t="s">
        <v>42</v>
      </c>
      <c r="T155" s="14"/>
      <c r="U155" s="15"/>
      <c r="V155" s="15"/>
      <c r="W155" s="15"/>
      <c r="X155" s="15"/>
      <c r="Y155" s="16" t="s">
        <v>41</v>
      </c>
      <c r="Z155" s="18"/>
      <c r="AA155" s="18"/>
      <c r="AB155" s="18"/>
      <c r="AC155" s="18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6" t="s">
        <v>45</v>
      </c>
      <c r="AY155" s="18">
        <v>299.39999999999998</v>
      </c>
    </row>
    <row r="156" spans="1:51" ht="27.75" customHeight="1" x14ac:dyDescent="0.25">
      <c r="A156" s="16" t="s">
        <v>45</v>
      </c>
      <c r="B156" s="14" t="s">
        <v>16</v>
      </c>
      <c r="C156" s="14" t="s">
        <v>236</v>
      </c>
      <c r="D156" s="14" t="s">
        <v>147</v>
      </c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 t="s">
        <v>46</v>
      </c>
      <c r="T156" s="14"/>
      <c r="U156" s="15"/>
      <c r="V156" s="15"/>
      <c r="W156" s="15"/>
      <c r="X156" s="15"/>
      <c r="Y156" s="16" t="s">
        <v>45</v>
      </c>
      <c r="Z156" s="18"/>
      <c r="AA156" s="18"/>
      <c r="AB156" s="18"/>
      <c r="AC156" s="18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6" t="s">
        <v>45</v>
      </c>
      <c r="AY156" s="18">
        <v>299.39999999999998</v>
      </c>
    </row>
    <row r="157" spans="1:51" ht="66.75" customHeight="1" x14ac:dyDescent="0.25">
      <c r="A157" s="9" t="s">
        <v>151</v>
      </c>
      <c r="B157" s="10" t="s">
        <v>16</v>
      </c>
      <c r="C157" s="10" t="s">
        <v>236</v>
      </c>
      <c r="D157" s="10" t="s">
        <v>152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1"/>
      <c r="V157" s="11"/>
      <c r="W157" s="11"/>
      <c r="X157" s="11"/>
      <c r="Y157" s="9" t="s">
        <v>151</v>
      </c>
      <c r="Z157" s="12"/>
      <c r="AA157" s="12">
        <v>1525.3</v>
      </c>
      <c r="AB157" s="12"/>
      <c r="AC157" s="12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9" t="s">
        <v>151</v>
      </c>
      <c r="AY157" s="12">
        <v>5632.8</v>
      </c>
    </row>
    <row r="158" spans="1:51" ht="96.75" customHeight="1" x14ac:dyDescent="0.25">
      <c r="A158" s="16" t="s">
        <v>153</v>
      </c>
      <c r="B158" s="14" t="s">
        <v>16</v>
      </c>
      <c r="C158" s="14" t="s">
        <v>236</v>
      </c>
      <c r="D158" s="14" t="s">
        <v>152</v>
      </c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 t="s">
        <v>40</v>
      </c>
      <c r="T158" s="14"/>
      <c r="U158" s="15"/>
      <c r="V158" s="15"/>
      <c r="W158" s="15"/>
      <c r="X158" s="15"/>
      <c r="Y158" s="16" t="s">
        <v>153</v>
      </c>
      <c r="Z158" s="18"/>
      <c r="AA158" s="18">
        <v>1525.3</v>
      </c>
      <c r="AB158" s="18"/>
      <c r="AC158" s="18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6" t="s">
        <v>153</v>
      </c>
      <c r="AY158" s="18">
        <v>5632.8</v>
      </c>
    </row>
    <row r="159" spans="1:51" ht="65.25" customHeight="1" x14ac:dyDescent="0.25">
      <c r="A159" s="16" t="s">
        <v>41</v>
      </c>
      <c r="B159" s="14" t="s">
        <v>16</v>
      </c>
      <c r="C159" s="14" t="s">
        <v>236</v>
      </c>
      <c r="D159" s="14" t="s">
        <v>152</v>
      </c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 t="s">
        <v>42</v>
      </c>
      <c r="T159" s="14"/>
      <c r="U159" s="15"/>
      <c r="V159" s="15"/>
      <c r="W159" s="15"/>
      <c r="X159" s="15"/>
      <c r="Y159" s="16" t="s">
        <v>41</v>
      </c>
      <c r="Z159" s="18"/>
      <c r="AA159" s="18">
        <v>1525.3</v>
      </c>
      <c r="AB159" s="18"/>
      <c r="AC159" s="18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6" t="s">
        <v>153</v>
      </c>
      <c r="AY159" s="18">
        <v>5632.8</v>
      </c>
    </row>
    <row r="160" spans="1:51" ht="57.75" customHeight="1" x14ac:dyDescent="0.25">
      <c r="A160" s="16" t="s">
        <v>149</v>
      </c>
      <c r="B160" s="14" t="s">
        <v>16</v>
      </c>
      <c r="C160" s="14" t="s">
        <v>236</v>
      </c>
      <c r="D160" s="14" t="s">
        <v>152</v>
      </c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 t="s">
        <v>150</v>
      </c>
      <c r="T160" s="14"/>
      <c r="U160" s="15"/>
      <c r="V160" s="15"/>
      <c r="W160" s="15"/>
      <c r="X160" s="15"/>
      <c r="Y160" s="16" t="s">
        <v>149</v>
      </c>
      <c r="Z160" s="18"/>
      <c r="AA160" s="18">
        <v>1525.3</v>
      </c>
      <c r="AB160" s="18"/>
      <c r="AC160" s="18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6" t="s">
        <v>153</v>
      </c>
      <c r="AY160" s="18">
        <v>5632.8</v>
      </c>
    </row>
    <row r="161" spans="1:51" ht="30" customHeight="1" x14ac:dyDescent="0.25">
      <c r="A161" s="4" t="s">
        <v>154</v>
      </c>
      <c r="B161" s="5" t="s">
        <v>16</v>
      </c>
      <c r="C161" s="5" t="s">
        <v>237</v>
      </c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6"/>
      <c r="V161" s="6"/>
      <c r="W161" s="6"/>
      <c r="X161" s="6"/>
      <c r="Y161" s="4" t="s">
        <v>154</v>
      </c>
      <c r="Z161" s="7">
        <v>349.5</v>
      </c>
      <c r="AA161" s="7">
        <v>1150.5</v>
      </c>
      <c r="AB161" s="7">
        <v>713.9</v>
      </c>
      <c r="AC161" s="7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7">
        <v>405.9</v>
      </c>
      <c r="AO161" s="7"/>
      <c r="AP161" s="7"/>
      <c r="AQ161" s="7"/>
      <c r="AR161" s="7"/>
      <c r="AS161" s="7">
        <v>405.9</v>
      </c>
      <c r="AT161" s="7"/>
      <c r="AU161" s="7"/>
      <c r="AV161" s="7"/>
      <c r="AW161" s="7"/>
      <c r="AX161" s="4" t="s">
        <v>154</v>
      </c>
      <c r="AY161" s="7">
        <f>AY162+AY166+AY170+AY174+AY178</f>
        <v>6594.8</v>
      </c>
    </row>
    <row r="162" spans="1:51" ht="57" customHeight="1" x14ac:dyDescent="0.25">
      <c r="A162" s="9" t="s">
        <v>155</v>
      </c>
      <c r="B162" s="10" t="s">
        <v>16</v>
      </c>
      <c r="C162" s="10" t="s">
        <v>237</v>
      </c>
      <c r="D162" s="10" t="s">
        <v>156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1"/>
      <c r="V162" s="11"/>
      <c r="W162" s="11"/>
      <c r="X162" s="11"/>
      <c r="Y162" s="9" t="s">
        <v>155</v>
      </c>
      <c r="Z162" s="12"/>
      <c r="AA162" s="12"/>
      <c r="AB162" s="12"/>
      <c r="AC162" s="12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2">
        <v>309.89999999999998</v>
      </c>
      <c r="AO162" s="12"/>
      <c r="AP162" s="12"/>
      <c r="AQ162" s="12"/>
      <c r="AR162" s="12"/>
      <c r="AS162" s="12">
        <v>309.89999999999998</v>
      </c>
      <c r="AT162" s="12"/>
      <c r="AU162" s="12"/>
      <c r="AV162" s="12"/>
      <c r="AW162" s="12"/>
      <c r="AX162" s="9" t="s">
        <v>155</v>
      </c>
      <c r="AY162" s="12">
        <v>923.8</v>
      </c>
    </row>
    <row r="163" spans="1:51" ht="90" customHeight="1" x14ac:dyDescent="0.25">
      <c r="A163" s="16" t="s">
        <v>157</v>
      </c>
      <c r="B163" s="14" t="s">
        <v>16</v>
      </c>
      <c r="C163" s="14" t="s">
        <v>237</v>
      </c>
      <c r="D163" s="14" t="s">
        <v>156</v>
      </c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 t="s">
        <v>40</v>
      </c>
      <c r="T163" s="14"/>
      <c r="U163" s="15"/>
      <c r="V163" s="15"/>
      <c r="W163" s="15"/>
      <c r="X163" s="15"/>
      <c r="Y163" s="16" t="s">
        <v>157</v>
      </c>
      <c r="Z163" s="18"/>
      <c r="AA163" s="18"/>
      <c r="AB163" s="18"/>
      <c r="AC163" s="18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8">
        <v>309.89999999999998</v>
      </c>
      <c r="AO163" s="18"/>
      <c r="AP163" s="18"/>
      <c r="AQ163" s="18"/>
      <c r="AR163" s="18"/>
      <c r="AS163" s="18">
        <v>309.89999999999998</v>
      </c>
      <c r="AT163" s="18"/>
      <c r="AU163" s="18"/>
      <c r="AV163" s="18"/>
      <c r="AW163" s="18"/>
      <c r="AX163" s="16" t="s">
        <v>157</v>
      </c>
      <c r="AY163" s="18">
        <v>923.8</v>
      </c>
    </row>
    <row r="164" spans="1:51" ht="62.25" customHeight="1" x14ac:dyDescent="0.25">
      <c r="A164" s="16" t="s">
        <v>41</v>
      </c>
      <c r="B164" s="14" t="s">
        <v>16</v>
      </c>
      <c r="C164" s="14" t="s">
        <v>237</v>
      </c>
      <c r="D164" s="14" t="s">
        <v>156</v>
      </c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 t="s">
        <v>42</v>
      </c>
      <c r="T164" s="14"/>
      <c r="U164" s="15"/>
      <c r="V164" s="15"/>
      <c r="W164" s="15"/>
      <c r="X164" s="15"/>
      <c r="Y164" s="16" t="s">
        <v>41</v>
      </c>
      <c r="Z164" s="18"/>
      <c r="AA164" s="18"/>
      <c r="AB164" s="18"/>
      <c r="AC164" s="18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8">
        <v>309.89999999999998</v>
      </c>
      <c r="AO164" s="18"/>
      <c r="AP164" s="18"/>
      <c r="AQ164" s="18"/>
      <c r="AR164" s="18"/>
      <c r="AS164" s="18">
        <v>309.89999999999998</v>
      </c>
      <c r="AT164" s="18"/>
      <c r="AU164" s="18"/>
      <c r="AV164" s="18"/>
      <c r="AW164" s="18"/>
      <c r="AX164" s="16" t="s">
        <v>157</v>
      </c>
      <c r="AY164" s="18">
        <v>923.8</v>
      </c>
    </row>
    <row r="165" spans="1:51" ht="36.75" customHeight="1" x14ac:dyDescent="0.25">
      <c r="A165" s="16" t="s">
        <v>45</v>
      </c>
      <c r="B165" s="14" t="s">
        <v>16</v>
      </c>
      <c r="C165" s="14" t="s">
        <v>237</v>
      </c>
      <c r="D165" s="14" t="s">
        <v>156</v>
      </c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 t="s">
        <v>46</v>
      </c>
      <c r="T165" s="14"/>
      <c r="U165" s="15"/>
      <c r="V165" s="15"/>
      <c r="W165" s="15"/>
      <c r="X165" s="15"/>
      <c r="Y165" s="16" t="s">
        <v>45</v>
      </c>
      <c r="Z165" s="18"/>
      <c r="AA165" s="18"/>
      <c r="AB165" s="18"/>
      <c r="AC165" s="18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8">
        <v>309.89999999999998</v>
      </c>
      <c r="AO165" s="18"/>
      <c r="AP165" s="18"/>
      <c r="AQ165" s="18"/>
      <c r="AR165" s="18"/>
      <c r="AS165" s="18">
        <v>309.89999999999998</v>
      </c>
      <c r="AT165" s="18"/>
      <c r="AU165" s="18"/>
      <c r="AV165" s="18"/>
      <c r="AW165" s="18"/>
      <c r="AX165" s="16" t="s">
        <v>157</v>
      </c>
      <c r="AY165" s="18">
        <v>923.8</v>
      </c>
    </row>
    <row r="166" spans="1:51" ht="95.25" customHeight="1" x14ac:dyDescent="0.25">
      <c r="A166" s="9" t="s">
        <v>158</v>
      </c>
      <c r="B166" s="10" t="s">
        <v>16</v>
      </c>
      <c r="C166" s="10" t="s">
        <v>237</v>
      </c>
      <c r="D166" s="10" t="s">
        <v>159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1"/>
      <c r="V166" s="11"/>
      <c r="W166" s="11"/>
      <c r="X166" s="11"/>
      <c r="Y166" s="9" t="s">
        <v>158</v>
      </c>
      <c r="Z166" s="12"/>
      <c r="AA166" s="12"/>
      <c r="AB166" s="12">
        <v>120</v>
      </c>
      <c r="AC166" s="12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9" t="s">
        <v>158</v>
      </c>
      <c r="AY166" s="12">
        <v>14.9</v>
      </c>
    </row>
    <row r="167" spans="1:51" ht="132.75" customHeight="1" x14ac:dyDescent="0.25">
      <c r="A167" s="16" t="s">
        <v>160</v>
      </c>
      <c r="B167" s="14" t="s">
        <v>16</v>
      </c>
      <c r="C167" s="14" t="s">
        <v>237</v>
      </c>
      <c r="D167" s="14" t="s">
        <v>159</v>
      </c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 t="s">
        <v>40</v>
      </c>
      <c r="T167" s="14"/>
      <c r="U167" s="15"/>
      <c r="V167" s="15"/>
      <c r="W167" s="15"/>
      <c r="X167" s="15"/>
      <c r="Y167" s="16" t="s">
        <v>160</v>
      </c>
      <c r="Z167" s="18">
        <v>14.9</v>
      </c>
      <c r="AA167" s="18">
        <v>14.9</v>
      </c>
      <c r="AB167" s="18">
        <v>14.9</v>
      </c>
      <c r="AC167" s="18">
        <v>14.9</v>
      </c>
      <c r="AD167" s="18">
        <v>14.9</v>
      </c>
      <c r="AE167" s="18">
        <v>14.9</v>
      </c>
      <c r="AF167" s="18">
        <v>14.9</v>
      </c>
      <c r="AG167" s="18">
        <v>14.9</v>
      </c>
      <c r="AH167" s="18">
        <v>14.9</v>
      </c>
      <c r="AI167" s="18">
        <v>14.9</v>
      </c>
      <c r="AJ167" s="18">
        <v>14.9</v>
      </c>
      <c r="AK167" s="18">
        <v>14.9</v>
      </c>
      <c r="AL167" s="18">
        <v>14.9</v>
      </c>
      <c r="AM167" s="18">
        <v>14.9</v>
      </c>
      <c r="AN167" s="18">
        <v>14.9</v>
      </c>
      <c r="AO167" s="18">
        <v>14.9</v>
      </c>
      <c r="AP167" s="18">
        <v>14.9</v>
      </c>
      <c r="AQ167" s="18">
        <v>14.9</v>
      </c>
      <c r="AR167" s="18">
        <v>14.9</v>
      </c>
      <c r="AS167" s="18">
        <v>14.9</v>
      </c>
      <c r="AT167" s="18">
        <v>14.9</v>
      </c>
      <c r="AU167" s="18">
        <v>14.9</v>
      </c>
      <c r="AV167" s="18">
        <v>14.9</v>
      </c>
      <c r="AW167" s="18">
        <v>14.9</v>
      </c>
      <c r="AX167" s="18">
        <v>14.9</v>
      </c>
      <c r="AY167" s="18">
        <v>14.9</v>
      </c>
    </row>
    <row r="168" spans="1:51" ht="50.1" customHeight="1" x14ac:dyDescent="0.25">
      <c r="A168" s="16" t="s">
        <v>41</v>
      </c>
      <c r="B168" s="14" t="s">
        <v>16</v>
      </c>
      <c r="C168" s="14" t="s">
        <v>237</v>
      </c>
      <c r="D168" s="14" t="s">
        <v>159</v>
      </c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 t="s">
        <v>42</v>
      </c>
      <c r="T168" s="14"/>
      <c r="U168" s="15"/>
      <c r="V168" s="15"/>
      <c r="W168" s="15"/>
      <c r="X168" s="15"/>
      <c r="Y168" s="16" t="s">
        <v>41</v>
      </c>
      <c r="Z168" s="18">
        <v>14.9</v>
      </c>
      <c r="AA168" s="18">
        <v>14.9</v>
      </c>
      <c r="AB168" s="18">
        <v>14.9</v>
      </c>
      <c r="AC168" s="18">
        <v>14.9</v>
      </c>
      <c r="AD168" s="18">
        <v>14.9</v>
      </c>
      <c r="AE168" s="18">
        <v>14.9</v>
      </c>
      <c r="AF168" s="18">
        <v>14.9</v>
      </c>
      <c r="AG168" s="18">
        <v>14.9</v>
      </c>
      <c r="AH168" s="18">
        <v>14.9</v>
      </c>
      <c r="AI168" s="18">
        <v>14.9</v>
      </c>
      <c r="AJ168" s="18">
        <v>14.9</v>
      </c>
      <c r="AK168" s="18">
        <v>14.9</v>
      </c>
      <c r="AL168" s="18">
        <v>14.9</v>
      </c>
      <c r="AM168" s="18">
        <v>14.9</v>
      </c>
      <c r="AN168" s="18">
        <v>14.9</v>
      </c>
      <c r="AO168" s="18">
        <v>14.9</v>
      </c>
      <c r="AP168" s="18">
        <v>14.9</v>
      </c>
      <c r="AQ168" s="18">
        <v>14.9</v>
      </c>
      <c r="AR168" s="18">
        <v>14.9</v>
      </c>
      <c r="AS168" s="18">
        <v>14.9</v>
      </c>
      <c r="AT168" s="18">
        <v>14.9</v>
      </c>
      <c r="AU168" s="18">
        <v>14.9</v>
      </c>
      <c r="AV168" s="18">
        <v>14.9</v>
      </c>
      <c r="AW168" s="18">
        <v>14.9</v>
      </c>
      <c r="AX168" s="18">
        <v>14.9</v>
      </c>
      <c r="AY168" s="18">
        <v>14.9</v>
      </c>
    </row>
    <row r="169" spans="1:51" ht="39.75" customHeight="1" x14ac:dyDescent="0.25">
      <c r="A169" s="16" t="s">
        <v>45</v>
      </c>
      <c r="B169" s="14" t="s">
        <v>16</v>
      </c>
      <c r="C169" s="14" t="s">
        <v>237</v>
      </c>
      <c r="D169" s="14" t="s">
        <v>159</v>
      </c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 t="s">
        <v>46</v>
      </c>
      <c r="T169" s="14"/>
      <c r="U169" s="15"/>
      <c r="V169" s="15"/>
      <c r="W169" s="15"/>
      <c r="X169" s="15"/>
      <c r="Y169" s="16" t="s">
        <v>45</v>
      </c>
      <c r="Z169" s="18">
        <v>14.9</v>
      </c>
      <c r="AA169" s="18">
        <v>14.9</v>
      </c>
      <c r="AB169" s="18">
        <v>14.9</v>
      </c>
      <c r="AC169" s="18">
        <v>14.9</v>
      </c>
      <c r="AD169" s="18">
        <v>14.9</v>
      </c>
      <c r="AE169" s="18">
        <v>14.9</v>
      </c>
      <c r="AF169" s="18">
        <v>14.9</v>
      </c>
      <c r="AG169" s="18">
        <v>14.9</v>
      </c>
      <c r="AH169" s="18">
        <v>14.9</v>
      </c>
      <c r="AI169" s="18">
        <v>14.9</v>
      </c>
      <c r="AJ169" s="18">
        <v>14.9</v>
      </c>
      <c r="AK169" s="18">
        <v>14.9</v>
      </c>
      <c r="AL169" s="18">
        <v>14.9</v>
      </c>
      <c r="AM169" s="18">
        <v>14.9</v>
      </c>
      <c r="AN169" s="18">
        <v>14.9</v>
      </c>
      <c r="AO169" s="18">
        <v>14.9</v>
      </c>
      <c r="AP169" s="18">
        <v>14.9</v>
      </c>
      <c r="AQ169" s="18">
        <v>14.9</v>
      </c>
      <c r="AR169" s="18">
        <v>14.9</v>
      </c>
      <c r="AS169" s="18">
        <v>14.9</v>
      </c>
      <c r="AT169" s="18">
        <v>14.9</v>
      </c>
      <c r="AU169" s="18">
        <v>14.9</v>
      </c>
      <c r="AV169" s="18">
        <v>14.9</v>
      </c>
      <c r="AW169" s="18">
        <v>14.9</v>
      </c>
      <c r="AX169" s="18">
        <v>14.9</v>
      </c>
      <c r="AY169" s="18">
        <v>14.9</v>
      </c>
    </row>
    <row r="170" spans="1:51" ht="50.25" customHeight="1" x14ac:dyDescent="0.25">
      <c r="A170" s="9" t="s">
        <v>161</v>
      </c>
      <c r="B170" s="10" t="s">
        <v>16</v>
      </c>
      <c r="C170" s="10" t="s">
        <v>237</v>
      </c>
      <c r="D170" s="10" t="s">
        <v>162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1"/>
      <c r="V170" s="11"/>
      <c r="W170" s="11"/>
      <c r="X170" s="11"/>
      <c r="Y170" s="9" t="s">
        <v>161</v>
      </c>
      <c r="Z170" s="12"/>
      <c r="AA170" s="12"/>
      <c r="AB170" s="12"/>
      <c r="AC170" s="12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2">
        <v>56</v>
      </c>
      <c r="AO170" s="12"/>
      <c r="AP170" s="12"/>
      <c r="AQ170" s="12"/>
      <c r="AR170" s="12"/>
      <c r="AS170" s="12">
        <v>56</v>
      </c>
      <c r="AT170" s="12"/>
      <c r="AU170" s="12"/>
      <c r="AV170" s="12"/>
      <c r="AW170" s="12"/>
      <c r="AX170" s="9" t="s">
        <v>161</v>
      </c>
      <c r="AY170" s="12">
        <v>429</v>
      </c>
    </row>
    <row r="171" spans="1:51" ht="88.5" customHeight="1" x14ac:dyDescent="0.25">
      <c r="A171" s="16" t="s">
        <v>163</v>
      </c>
      <c r="B171" s="14" t="s">
        <v>16</v>
      </c>
      <c r="C171" s="14" t="s">
        <v>237</v>
      </c>
      <c r="D171" s="14" t="s">
        <v>162</v>
      </c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 t="s">
        <v>40</v>
      </c>
      <c r="T171" s="14"/>
      <c r="U171" s="15"/>
      <c r="V171" s="15"/>
      <c r="W171" s="15"/>
      <c r="X171" s="15"/>
      <c r="Y171" s="16" t="s">
        <v>163</v>
      </c>
      <c r="Z171" s="18"/>
      <c r="AA171" s="18"/>
      <c r="AB171" s="18"/>
      <c r="AC171" s="18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8">
        <v>56</v>
      </c>
      <c r="AO171" s="18"/>
      <c r="AP171" s="18"/>
      <c r="AQ171" s="18"/>
      <c r="AR171" s="18"/>
      <c r="AS171" s="18">
        <v>56</v>
      </c>
      <c r="AT171" s="18"/>
      <c r="AU171" s="18"/>
      <c r="AV171" s="18"/>
      <c r="AW171" s="18"/>
      <c r="AX171" s="16" t="s">
        <v>163</v>
      </c>
      <c r="AY171" s="18">
        <v>429</v>
      </c>
    </row>
    <row r="172" spans="1:51" ht="64.5" customHeight="1" x14ac:dyDescent="0.25">
      <c r="A172" s="16" t="s">
        <v>41</v>
      </c>
      <c r="B172" s="14" t="s">
        <v>16</v>
      </c>
      <c r="C172" s="14" t="s">
        <v>237</v>
      </c>
      <c r="D172" s="14" t="s">
        <v>162</v>
      </c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 t="s">
        <v>42</v>
      </c>
      <c r="T172" s="14"/>
      <c r="U172" s="15"/>
      <c r="V172" s="15"/>
      <c r="W172" s="15"/>
      <c r="X172" s="15"/>
      <c r="Y172" s="16" t="s">
        <v>41</v>
      </c>
      <c r="Z172" s="18"/>
      <c r="AA172" s="18"/>
      <c r="AB172" s="18"/>
      <c r="AC172" s="18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8">
        <v>56</v>
      </c>
      <c r="AO172" s="18"/>
      <c r="AP172" s="18"/>
      <c r="AQ172" s="18"/>
      <c r="AR172" s="18"/>
      <c r="AS172" s="18">
        <v>56</v>
      </c>
      <c r="AT172" s="18"/>
      <c r="AU172" s="18"/>
      <c r="AV172" s="18"/>
      <c r="AW172" s="18"/>
      <c r="AX172" s="16" t="s">
        <v>41</v>
      </c>
      <c r="AY172" s="18">
        <v>429</v>
      </c>
    </row>
    <row r="173" spans="1:51" ht="33" customHeight="1" x14ac:dyDescent="0.25">
      <c r="A173" s="16" t="s">
        <v>45</v>
      </c>
      <c r="B173" s="14" t="s">
        <v>16</v>
      </c>
      <c r="C173" s="14" t="s">
        <v>237</v>
      </c>
      <c r="D173" s="14" t="s">
        <v>162</v>
      </c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 t="s">
        <v>46</v>
      </c>
      <c r="T173" s="14"/>
      <c r="U173" s="15"/>
      <c r="V173" s="15"/>
      <c r="W173" s="15"/>
      <c r="X173" s="15"/>
      <c r="Y173" s="16" t="s">
        <v>45</v>
      </c>
      <c r="Z173" s="18"/>
      <c r="AA173" s="18"/>
      <c r="AB173" s="18"/>
      <c r="AC173" s="18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8">
        <v>56</v>
      </c>
      <c r="AO173" s="18"/>
      <c r="AP173" s="18"/>
      <c r="AQ173" s="18"/>
      <c r="AR173" s="18"/>
      <c r="AS173" s="18">
        <v>56</v>
      </c>
      <c r="AT173" s="18"/>
      <c r="AU173" s="18"/>
      <c r="AV173" s="18"/>
      <c r="AW173" s="18"/>
      <c r="AX173" s="16" t="s">
        <v>45</v>
      </c>
      <c r="AY173" s="18">
        <v>429</v>
      </c>
    </row>
    <row r="174" spans="1:51" ht="51.75" customHeight="1" x14ac:dyDescent="0.25">
      <c r="A174" s="9" t="s">
        <v>164</v>
      </c>
      <c r="B174" s="10" t="s">
        <v>16</v>
      </c>
      <c r="C174" s="10" t="s">
        <v>237</v>
      </c>
      <c r="D174" s="10" t="s">
        <v>165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1"/>
      <c r="V174" s="11"/>
      <c r="W174" s="11"/>
      <c r="X174" s="11"/>
      <c r="Y174" s="9" t="s">
        <v>164</v>
      </c>
      <c r="Z174" s="12"/>
      <c r="AA174" s="12"/>
      <c r="AB174" s="12"/>
      <c r="AC174" s="12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2">
        <v>40</v>
      </c>
      <c r="AO174" s="12"/>
      <c r="AP174" s="12"/>
      <c r="AQ174" s="12"/>
      <c r="AR174" s="12"/>
      <c r="AS174" s="12">
        <v>40</v>
      </c>
      <c r="AT174" s="12"/>
      <c r="AU174" s="12"/>
      <c r="AV174" s="12"/>
      <c r="AW174" s="12"/>
      <c r="AX174" s="9" t="s">
        <v>164</v>
      </c>
      <c r="AY174" s="12">
        <v>40</v>
      </c>
    </row>
    <row r="175" spans="1:51" ht="69.75" customHeight="1" x14ac:dyDescent="0.25">
      <c r="A175" s="16" t="s">
        <v>166</v>
      </c>
      <c r="B175" s="14" t="s">
        <v>16</v>
      </c>
      <c r="C175" s="14" t="s">
        <v>237</v>
      </c>
      <c r="D175" s="14" t="s">
        <v>165</v>
      </c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 t="s">
        <v>40</v>
      </c>
      <c r="T175" s="14"/>
      <c r="U175" s="15"/>
      <c r="V175" s="15"/>
      <c r="W175" s="15"/>
      <c r="X175" s="15"/>
      <c r="Y175" s="16" t="s">
        <v>166</v>
      </c>
      <c r="Z175" s="18"/>
      <c r="AA175" s="18"/>
      <c r="AB175" s="18"/>
      <c r="AC175" s="18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8">
        <v>40</v>
      </c>
      <c r="AO175" s="18"/>
      <c r="AP175" s="18"/>
      <c r="AQ175" s="18"/>
      <c r="AR175" s="18"/>
      <c r="AS175" s="18">
        <v>40</v>
      </c>
      <c r="AT175" s="18"/>
      <c r="AU175" s="18"/>
      <c r="AV175" s="18"/>
      <c r="AW175" s="18"/>
      <c r="AX175" s="16" t="s">
        <v>166</v>
      </c>
      <c r="AY175" s="18">
        <v>40</v>
      </c>
    </row>
    <row r="176" spans="1:51" ht="50.1" customHeight="1" x14ac:dyDescent="0.25">
      <c r="A176" s="16" t="s">
        <v>41</v>
      </c>
      <c r="B176" s="14" t="s">
        <v>16</v>
      </c>
      <c r="C176" s="14" t="s">
        <v>237</v>
      </c>
      <c r="D176" s="14" t="s">
        <v>165</v>
      </c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 t="s">
        <v>42</v>
      </c>
      <c r="T176" s="14"/>
      <c r="U176" s="15"/>
      <c r="V176" s="15"/>
      <c r="W176" s="15"/>
      <c r="X176" s="15"/>
      <c r="Y176" s="16" t="s">
        <v>41</v>
      </c>
      <c r="Z176" s="18"/>
      <c r="AA176" s="18"/>
      <c r="AB176" s="18"/>
      <c r="AC176" s="18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8">
        <v>40</v>
      </c>
      <c r="AO176" s="18"/>
      <c r="AP176" s="18"/>
      <c r="AQ176" s="18"/>
      <c r="AR176" s="18"/>
      <c r="AS176" s="18">
        <v>40</v>
      </c>
      <c r="AT176" s="18"/>
      <c r="AU176" s="18"/>
      <c r="AV176" s="18"/>
      <c r="AW176" s="18"/>
      <c r="AX176" s="16" t="s">
        <v>41</v>
      </c>
      <c r="AY176" s="18">
        <v>40</v>
      </c>
    </row>
    <row r="177" spans="1:51" ht="41.25" customHeight="1" x14ac:dyDescent="0.25">
      <c r="A177" s="16" t="s">
        <v>45</v>
      </c>
      <c r="B177" s="14" t="s">
        <v>16</v>
      </c>
      <c r="C177" s="14" t="s">
        <v>237</v>
      </c>
      <c r="D177" s="14" t="s">
        <v>165</v>
      </c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 t="s">
        <v>46</v>
      </c>
      <c r="T177" s="14"/>
      <c r="U177" s="15"/>
      <c r="V177" s="15"/>
      <c r="W177" s="15"/>
      <c r="X177" s="15"/>
      <c r="Y177" s="16" t="s">
        <v>45</v>
      </c>
      <c r="Z177" s="18"/>
      <c r="AA177" s="18"/>
      <c r="AB177" s="18"/>
      <c r="AC177" s="18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8">
        <v>40</v>
      </c>
      <c r="AO177" s="18"/>
      <c r="AP177" s="18"/>
      <c r="AQ177" s="18"/>
      <c r="AR177" s="18"/>
      <c r="AS177" s="18">
        <v>40</v>
      </c>
      <c r="AT177" s="18"/>
      <c r="AU177" s="18"/>
      <c r="AV177" s="18"/>
      <c r="AW177" s="18"/>
      <c r="AX177" s="16" t="s">
        <v>45</v>
      </c>
      <c r="AY177" s="18">
        <v>40</v>
      </c>
    </row>
    <row r="178" spans="1:51" ht="66.95" customHeight="1" x14ac:dyDescent="0.25">
      <c r="A178" s="9" t="s">
        <v>167</v>
      </c>
      <c r="B178" s="10" t="s">
        <v>16</v>
      </c>
      <c r="C178" s="10" t="s">
        <v>237</v>
      </c>
      <c r="D178" s="10" t="s">
        <v>218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1"/>
      <c r="V178" s="11"/>
      <c r="W178" s="11"/>
      <c r="X178" s="11"/>
      <c r="Y178" s="9" t="s">
        <v>167</v>
      </c>
      <c r="Z178" s="12">
        <v>349.5</v>
      </c>
      <c r="AA178" s="12">
        <v>1150.5</v>
      </c>
      <c r="AB178" s="12">
        <v>593.9</v>
      </c>
      <c r="AC178" s="12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9" t="s">
        <v>45</v>
      </c>
      <c r="AY178" s="12">
        <v>5187.1000000000004</v>
      </c>
    </row>
    <row r="179" spans="1:51" ht="87.75" customHeight="1" x14ac:dyDescent="0.25">
      <c r="A179" s="16" t="s">
        <v>168</v>
      </c>
      <c r="B179" s="14" t="s">
        <v>16</v>
      </c>
      <c r="C179" s="14" t="s">
        <v>237</v>
      </c>
      <c r="D179" s="14" t="s">
        <v>218</v>
      </c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 t="s">
        <v>40</v>
      </c>
      <c r="T179" s="14"/>
      <c r="U179" s="15"/>
      <c r="V179" s="15"/>
      <c r="W179" s="15"/>
      <c r="X179" s="15"/>
      <c r="Y179" s="16" t="s">
        <v>168</v>
      </c>
      <c r="Z179" s="18">
        <v>349.5</v>
      </c>
      <c r="AA179" s="18">
        <v>1150.5</v>
      </c>
      <c r="AB179" s="18">
        <v>593.9</v>
      </c>
      <c r="AC179" s="18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6" t="s">
        <v>45</v>
      </c>
      <c r="AY179" s="18">
        <v>5187.1000000000004</v>
      </c>
    </row>
    <row r="180" spans="1:51" ht="61.5" customHeight="1" x14ac:dyDescent="0.25">
      <c r="A180" s="16" t="s">
        <v>41</v>
      </c>
      <c r="B180" s="14" t="s">
        <v>16</v>
      </c>
      <c r="C180" s="14" t="s">
        <v>237</v>
      </c>
      <c r="D180" s="14" t="s">
        <v>218</v>
      </c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 t="s">
        <v>42</v>
      </c>
      <c r="T180" s="14"/>
      <c r="U180" s="15"/>
      <c r="V180" s="15"/>
      <c r="W180" s="15"/>
      <c r="X180" s="15"/>
      <c r="Y180" s="16" t="s">
        <v>41</v>
      </c>
      <c r="Z180" s="18">
        <v>349.5</v>
      </c>
      <c r="AA180" s="18">
        <v>1150.5</v>
      </c>
      <c r="AB180" s="18">
        <v>593.9</v>
      </c>
      <c r="AC180" s="18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6" t="s">
        <v>45</v>
      </c>
      <c r="AY180" s="18">
        <v>5187.1000000000004</v>
      </c>
    </row>
    <row r="181" spans="1:51" ht="30" customHeight="1" x14ac:dyDescent="0.25">
      <c r="A181" s="16" t="s">
        <v>45</v>
      </c>
      <c r="B181" s="14" t="s">
        <v>16</v>
      </c>
      <c r="C181" s="14" t="s">
        <v>237</v>
      </c>
      <c r="D181" s="14" t="s">
        <v>218</v>
      </c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 t="s">
        <v>46</v>
      </c>
      <c r="T181" s="14"/>
      <c r="U181" s="15"/>
      <c r="V181" s="15"/>
      <c r="W181" s="15"/>
      <c r="X181" s="15"/>
      <c r="Y181" s="16" t="s">
        <v>45</v>
      </c>
      <c r="Z181" s="18">
        <v>349.5</v>
      </c>
      <c r="AA181" s="18">
        <v>1150.5</v>
      </c>
      <c r="AB181" s="18">
        <v>593.9</v>
      </c>
      <c r="AC181" s="18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6" t="s">
        <v>45</v>
      </c>
      <c r="AY181" s="18">
        <v>5187.1000000000004</v>
      </c>
    </row>
    <row r="182" spans="1:51" ht="38.25" customHeight="1" x14ac:dyDescent="0.25">
      <c r="A182" s="4" t="s">
        <v>169</v>
      </c>
      <c r="B182" s="5" t="s">
        <v>16</v>
      </c>
      <c r="C182" s="5" t="s">
        <v>241</v>
      </c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6"/>
      <c r="V182" s="6"/>
      <c r="W182" s="6"/>
      <c r="X182" s="6"/>
      <c r="Y182" s="4" t="s">
        <v>169</v>
      </c>
      <c r="Z182" s="7"/>
      <c r="AA182" s="7">
        <v>974.3</v>
      </c>
      <c r="AB182" s="7">
        <v>2134.5</v>
      </c>
      <c r="AC182" s="7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7">
        <v>6125.5</v>
      </c>
      <c r="AO182" s="7"/>
      <c r="AP182" s="7"/>
      <c r="AQ182" s="7">
        <v>2087.8000000000002</v>
      </c>
      <c r="AR182" s="7">
        <v>32</v>
      </c>
      <c r="AS182" s="7">
        <v>5935.6</v>
      </c>
      <c r="AT182" s="7"/>
      <c r="AU182" s="7"/>
      <c r="AV182" s="7">
        <v>2047.9</v>
      </c>
      <c r="AW182" s="7">
        <v>32</v>
      </c>
      <c r="AX182" s="4" t="s">
        <v>169</v>
      </c>
      <c r="AY182" s="7">
        <v>15528.5</v>
      </c>
    </row>
    <row r="183" spans="1:51" ht="33.4" customHeight="1" x14ac:dyDescent="0.25">
      <c r="A183" s="4" t="s">
        <v>170</v>
      </c>
      <c r="B183" s="5" t="s">
        <v>16</v>
      </c>
      <c r="C183" s="5" t="s">
        <v>241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6"/>
      <c r="V183" s="6"/>
      <c r="W183" s="6"/>
      <c r="X183" s="6"/>
      <c r="Y183" s="4" t="s">
        <v>170</v>
      </c>
      <c r="Z183" s="7"/>
      <c r="AA183" s="7">
        <v>974.3</v>
      </c>
      <c r="AB183" s="7">
        <v>2134.5</v>
      </c>
      <c r="AC183" s="7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7">
        <v>6125.5</v>
      </c>
      <c r="AO183" s="7"/>
      <c r="AP183" s="7"/>
      <c r="AQ183" s="7">
        <v>2087.8000000000002</v>
      </c>
      <c r="AR183" s="7">
        <v>32</v>
      </c>
      <c r="AS183" s="7">
        <v>5935.6</v>
      </c>
      <c r="AT183" s="7"/>
      <c r="AU183" s="7"/>
      <c r="AV183" s="7">
        <v>2047.9</v>
      </c>
      <c r="AW183" s="7">
        <v>32</v>
      </c>
      <c r="AX183" s="4" t="s">
        <v>170</v>
      </c>
      <c r="AY183" s="7">
        <v>15528.5</v>
      </c>
    </row>
    <row r="184" spans="1:51" ht="57" customHeight="1" x14ac:dyDescent="0.25">
      <c r="A184" s="9" t="s">
        <v>171</v>
      </c>
      <c r="B184" s="10" t="s">
        <v>16</v>
      </c>
      <c r="C184" s="10" t="s">
        <v>241</v>
      </c>
      <c r="D184" s="10" t="s">
        <v>172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1"/>
      <c r="V184" s="11"/>
      <c r="W184" s="11"/>
      <c r="X184" s="11"/>
      <c r="Y184" s="9" t="s">
        <v>171</v>
      </c>
      <c r="Z184" s="12"/>
      <c r="AA184" s="12"/>
      <c r="AB184" s="12"/>
      <c r="AC184" s="12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2">
        <v>3311.5</v>
      </c>
      <c r="AO184" s="12"/>
      <c r="AP184" s="12"/>
      <c r="AQ184" s="12"/>
      <c r="AR184" s="12">
        <v>32</v>
      </c>
      <c r="AS184" s="12">
        <v>3161.5</v>
      </c>
      <c r="AT184" s="12"/>
      <c r="AU184" s="12"/>
      <c r="AV184" s="12"/>
      <c r="AW184" s="12">
        <v>32</v>
      </c>
      <c r="AX184" s="9" t="s">
        <v>171</v>
      </c>
      <c r="AY184" s="12">
        <f>AY185+AY189+AY193</f>
        <v>5351</v>
      </c>
    </row>
    <row r="185" spans="1:51" ht="133.5" customHeight="1" x14ac:dyDescent="0.25">
      <c r="A185" s="13" t="s">
        <v>173</v>
      </c>
      <c r="B185" s="14" t="s">
        <v>16</v>
      </c>
      <c r="C185" s="14" t="s">
        <v>241</v>
      </c>
      <c r="D185" s="14" t="s">
        <v>172</v>
      </c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 t="s">
        <v>30</v>
      </c>
      <c r="T185" s="14"/>
      <c r="U185" s="15"/>
      <c r="V185" s="15"/>
      <c r="W185" s="15"/>
      <c r="X185" s="15"/>
      <c r="Y185" s="13" t="s">
        <v>173</v>
      </c>
      <c r="Z185" s="18">
        <v>1319.4</v>
      </c>
      <c r="AA185" s="18">
        <v>1319.4</v>
      </c>
      <c r="AB185" s="18">
        <v>1319.4</v>
      </c>
      <c r="AC185" s="18">
        <v>1319.4</v>
      </c>
      <c r="AD185" s="18">
        <v>1319.4</v>
      </c>
      <c r="AE185" s="18">
        <v>1319.4</v>
      </c>
      <c r="AF185" s="18">
        <v>1319.4</v>
      </c>
      <c r="AG185" s="18">
        <v>1319.4</v>
      </c>
      <c r="AH185" s="18">
        <v>1319.4</v>
      </c>
      <c r="AI185" s="18">
        <v>1319.4</v>
      </c>
      <c r="AJ185" s="18">
        <v>1319.4</v>
      </c>
      <c r="AK185" s="18">
        <v>1319.4</v>
      </c>
      <c r="AL185" s="18">
        <v>1319.4</v>
      </c>
      <c r="AM185" s="18">
        <v>1319.4</v>
      </c>
      <c r="AN185" s="18">
        <v>1319.4</v>
      </c>
      <c r="AO185" s="18">
        <v>1319.4</v>
      </c>
      <c r="AP185" s="18">
        <v>1319.4</v>
      </c>
      <c r="AQ185" s="18">
        <v>1319.4</v>
      </c>
      <c r="AR185" s="18">
        <v>1319.4</v>
      </c>
      <c r="AS185" s="18">
        <v>1319.4</v>
      </c>
      <c r="AT185" s="18">
        <v>1319.4</v>
      </c>
      <c r="AU185" s="18">
        <v>1319.4</v>
      </c>
      <c r="AV185" s="18">
        <v>1319.4</v>
      </c>
      <c r="AW185" s="18">
        <v>1319.4</v>
      </c>
      <c r="AX185" s="18">
        <v>1319.4</v>
      </c>
      <c r="AY185" s="18">
        <v>1715.5</v>
      </c>
    </row>
    <row r="186" spans="1:51" ht="39.75" customHeight="1" x14ac:dyDescent="0.25">
      <c r="A186" s="16" t="s">
        <v>174</v>
      </c>
      <c r="B186" s="14" t="s">
        <v>16</v>
      </c>
      <c r="C186" s="14" t="s">
        <v>241</v>
      </c>
      <c r="D186" s="14" t="s">
        <v>172</v>
      </c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 t="s">
        <v>175</v>
      </c>
      <c r="T186" s="14"/>
      <c r="U186" s="15"/>
      <c r="V186" s="15"/>
      <c r="W186" s="15"/>
      <c r="X186" s="15"/>
      <c r="Y186" s="16" t="s">
        <v>174</v>
      </c>
      <c r="Z186" s="18">
        <v>1319.4</v>
      </c>
      <c r="AA186" s="18">
        <v>1319.4</v>
      </c>
      <c r="AB186" s="18">
        <v>1319.4</v>
      </c>
      <c r="AC186" s="18">
        <v>1319.4</v>
      </c>
      <c r="AD186" s="18">
        <v>1319.4</v>
      </c>
      <c r="AE186" s="18">
        <v>1319.4</v>
      </c>
      <c r="AF186" s="18">
        <v>1319.4</v>
      </c>
      <c r="AG186" s="18">
        <v>1319.4</v>
      </c>
      <c r="AH186" s="18">
        <v>1319.4</v>
      </c>
      <c r="AI186" s="18">
        <v>1319.4</v>
      </c>
      <c r="AJ186" s="18">
        <v>1319.4</v>
      </c>
      <c r="AK186" s="18">
        <v>1319.4</v>
      </c>
      <c r="AL186" s="18">
        <v>1319.4</v>
      </c>
      <c r="AM186" s="18">
        <v>1319.4</v>
      </c>
      <c r="AN186" s="18">
        <v>1319.4</v>
      </c>
      <c r="AO186" s="18">
        <v>1319.4</v>
      </c>
      <c r="AP186" s="18">
        <v>1319.4</v>
      </c>
      <c r="AQ186" s="18">
        <v>1319.4</v>
      </c>
      <c r="AR186" s="18">
        <v>1319.4</v>
      </c>
      <c r="AS186" s="18">
        <v>1319.4</v>
      </c>
      <c r="AT186" s="18">
        <v>1319.4</v>
      </c>
      <c r="AU186" s="18">
        <v>1319.4</v>
      </c>
      <c r="AV186" s="18">
        <v>1319.4</v>
      </c>
      <c r="AW186" s="18">
        <v>1319.4</v>
      </c>
      <c r="AX186" s="18">
        <v>1319.4</v>
      </c>
      <c r="AY186" s="18">
        <f>AY187+AY188</f>
        <v>1715.5</v>
      </c>
    </row>
    <row r="187" spans="1:51" ht="33.4" customHeight="1" x14ac:dyDescent="0.25">
      <c r="A187" s="16" t="s">
        <v>176</v>
      </c>
      <c r="B187" s="14" t="s">
        <v>16</v>
      </c>
      <c r="C187" s="14" t="s">
        <v>241</v>
      </c>
      <c r="D187" s="14" t="s">
        <v>172</v>
      </c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 t="s">
        <v>177</v>
      </c>
      <c r="T187" s="14"/>
      <c r="U187" s="15"/>
      <c r="V187" s="15"/>
      <c r="W187" s="15"/>
      <c r="X187" s="15"/>
      <c r="Y187" s="16" t="s">
        <v>176</v>
      </c>
      <c r="Z187" s="18"/>
      <c r="AA187" s="18"/>
      <c r="AB187" s="18"/>
      <c r="AC187" s="18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8">
        <v>1520</v>
      </c>
      <c r="AO187" s="18"/>
      <c r="AP187" s="18"/>
      <c r="AQ187" s="18"/>
      <c r="AR187" s="18"/>
      <c r="AS187" s="18">
        <v>1520</v>
      </c>
      <c r="AT187" s="18"/>
      <c r="AU187" s="18"/>
      <c r="AV187" s="18"/>
      <c r="AW187" s="18"/>
      <c r="AX187" s="16" t="s">
        <v>176</v>
      </c>
      <c r="AY187" s="18">
        <v>1319.4</v>
      </c>
    </row>
    <row r="188" spans="1:51" ht="64.5" customHeight="1" x14ac:dyDescent="0.25">
      <c r="A188" s="16" t="s">
        <v>178</v>
      </c>
      <c r="B188" s="14" t="s">
        <v>16</v>
      </c>
      <c r="C188" s="14" t="s">
        <v>241</v>
      </c>
      <c r="D188" s="14" t="s">
        <v>172</v>
      </c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 t="s">
        <v>179</v>
      </c>
      <c r="T188" s="14"/>
      <c r="U188" s="15"/>
      <c r="V188" s="15"/>
      <c r="W188" s="15"/>
      <c r="X188" s="15"/>
      <c r="Y188" s="16" t="s">
        <v>178</v>
      </c>
      <c r="Z188" s="18"/>
      <c r="AA188" s="18"/>
      <c r="AB188" s="18"/>
      <c r="AC188" s="18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8">
        <v>459</v>
      </c>
      <c r="AO188" s="18"/>
      <c r="AP188" s="18"/>
      <c r="AQ188" s="18"/>
      <c r="AR188" s="18"/>
      <c r="AS188" s="18">
        <v>459</v>
      </c>
      <c r="AT188" s="18"/>
      <c r="AU188" s="18"/>
      <c r="AV188" s="18"/>
      <c r="AW188" s="18"/>
      <c r="AX188" s="16" t="s">
        <v>178</v>
      </c>
      <c r="AY188" s="18">
        <v>396.1</v>
      </c>
    </row>
    <row r="189" spans="1:51" ht="82.5" customHeight="1" x14ac:dyDescent="0.25">
      <c r="A189" s="16" t="s">
        <v>180</v>
      </c>
      <c r="B189" s="14" t="s">
        <v>16</v>
      </c>
      <c r="C189" s="14" t="s">
        <v>241</v>
      </c>
      <c r="D189" s="14" t="s">
        <v>172</v>
      </c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 t="s">
        <v>40</v>
      </c>
      <c r="T189" s="14"/>
      <c r="U189" s="15"/>
      <c r="V189" s="15"/>
      <c r="W189" s="15"/>
      <c r="X189" s="15"/>
      <c r="Y189" s="16" t="s">
        <v>180</v>
      </c>
      <c r="Z189" s="18"/>
      <c r="AA189" s="18"/>
      <c r="AB189" s="18"/>
      <c r="AC189" s="18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8">
        <v>1315.5</v>
      </c>
      <c r="AO189" s="18"/>
      <c r="AP189" s="18"/>
      <c r="AQ189" s="18"/>
      <c r="AR189" s="18">
        <v>32</v>
      </c>
      <c r="AS189" s="18">
        <v>1165.5</v>
      </c>
      <c r="AT189" s="18"/>
      <c r="AU189" s="18"/>
      <c r="AV189" s="18"/>
      <c r="AW189" s="18">
        <v>32</v>
      </c>
      <c r="AX189" s="16" t="s">
        <v>180</v>
      </c>
      <c r="AY189" s="18">
        <v>3634.8</v>
      </c>
    </row>
    <row r="190" spans="1:51" ht="50.1" customHeight="1" x14ac:dyDescent="0.25">
      <c r="A190" s="16" t="s">
        <v>41</v>
      </c>
      <c r="B190" s="14" t="s">
        <v>16</v>
      </c>
      <c r="C190" s="14" t="s">
        <v>241</v>
      </c>
      <c r="D190" s="14" t="s">
        <v>172</v>
      </c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 t="s">
        <v>42</v>
      </c>
      <c r="T190" s="14"/>
      <c r="U190" s="15"/>
      <c r="V190" s="15"/>
      <c r="W190" s="15"/>
      <c r="X190" s="15"/>
      <c r="Y190" s="16" t="s">
        <v>41</v>
      </c>
      <c r="Z190" s="18"/>
      <c r="AA190" s="18"/>
      <c r="AB190" s="18"/>
      <c r="AC190" s="18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8">
        <v>1315.5</v>
      </c>
      <c r="AO190" s="18"/>
      <c r="AP190" s="18"/>
      <c r="AQ190" s="18"/>
      <c r="AR190" s="18">
        <v>32</v>
      </c>
      <c r="AS190" s="18">
        <v>1165.5</v>
      </c>
      <c r="AT190" s="18"/>
      <c r="AU190" s="18"/>
      <c r="AV190" s="18"/>
      <c r="AW190" s="18">
        <v>32</v>
      </c>
      <c r="AX190" s="16" t="s">
        <v>41</v>
      </c>
      <c r="AY190" s="18">
        <f>AY191+AY192</f>
        <v>3634.7999999999997</v>
      </c>
    </row>
    <row r="191" spans="1:51" ht="51" customHeight="1" x14ac:dyDescent="0.25">
      <c r="A191" s="16" t="s">
        <v>43</v>
      </c>
      <c r="B191" s="14" t="s">
        <v>16</v>
      </c>
      <c r="C191" s="14" t="s">
        <v>241</v>
      </c>
      <c r="D191" s="14" t="s">
        <v>172</v>
      </c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 t="s">
        <v>44</v>
      </c>
      <c r="T191" s="14"/>
      <c r="U191" s="15"/>
      <c r="V191" s="15"/>
      <c r="W191" s="15"/>
      <c r="X191" s="15"/>
      <c r="Y191" s="16" t="s">
        <v>43</v>
      </c>
      <c r="Z191" s="18"/>
      <c r="AA191" s="18"/>
      <c r="AB191" s="18"/>
      <c r="AC191" s="18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8">
        <v>34</v>
      </c>
      <c r="AO191" s="18"/>
      <c r="AP191" s="18"/>
      <c r="AQ191" s="18"/>
      <c r="AR191" s="18"/>
      <c r="AS191" s="18">
        <v>34</v>
      </c>
      <c r="AT191" s="18"/>
      <c r="AU191" s="18"/>
      <c r="AV191" s="18"/>
      <c r="AW191" s="18"/>
      <c r="AX191" s="16" t="s">
        <v>43</v>
      </c>
      <c r="AY191" s="18">
        <v>145.69999999999999</v>
      </c>
    </row>
    <row r="192" spans="1:51" ht="33.4" customHeight="1" x14ac:dyDescent="0.25">
      <c r="A192" s="16" t="s">
        <v>45</v>
      </c>
      <c r="B192" s="14" t="s">
        <v>16</v>
      </c>
      <c r="C192" s="14" t="s">
        <v>241</v>
      </c>
      <c r="D192" s="14" t="s">
        <v>172</v>
      </c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 t="s">
        <v>46</v>
      </c>
      <c r="T192" s="14"/>
      <c r="U192" s="15"/>
      <c r="V192" s="15"/>
      <c r="W192" s="15"/>
      <c r="X192" s="15"/>
      <c r="Y192" s="16" t="s">
        <v>45</v>
      </c>
      <c r="Z192" s="18"/>
      <c r="AA192" s="18"/>
      <c r="AB192" s="18"/>
      <c r="AC192" s="18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8">
        <v>1281.5</v>
      </c>
      <c r="AO192" s="18"/>
      <c r="AP192" s="18"/>
      <c r="AQ192" s="18"/>
      <c r="AR192" s="18">
        <v>32</v>
      </c>
      <c r="AS192" s="18">
        <v>1131.5</v>
      </c>
      <c r="AT192" s="18"/>
      <c r="AU192" s="18"/>
      <c r="AV192" s="18"/>
      <c r="AW192" s="18">
        <v>32</v>
      </c>
      <c r="AX192" s="16" t="s">
        <v>45</v>
      </c>
      <c r="AY192" s="18">
        <v>3489.1</v>
      </c>
    </row>
    <row r="193" spans="1:51" ht="53.25" customHeight="1" x14ac:dyDescent="0.25">
      <c r="A193" s="16" t="s">
        <v>181</v>
      </c>
      <c r="B193" s="14" t="s">
        <v>16</v>
      </c>
      <c r="C193" s="14" t="s">
        <v>241</v>
      </c>
      <c r="D193" s="14" t="s">
        <v>172</v>
      </c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 t="s">
        <v>48</v>
      </c>
      <c r="T193" s="14"/>
      <c r="U193" s="15"/>
      <c r="V193" s="15"/>
      <c r="W193" s="15"/>
      <c r="X193" s="15"/>
      <c r="Y193" s="16" t="s">
        <v>181</v>
      </c>
      <c r="Z193" s="18"/>
      <c r="AA193" s="18"/>
      <c r="AB193" s="18"/>
      <c r="AC193" s="18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8">
        <v>14</v>
      </c>
      <c r="AO193" s="18"/>
      <c r="AP193" s="18"/>
      <c r="AQ193" s="18"/>
      <c r="AR193" s="18"/>
      <c r="AS193" s="18">
        <v>14</v>
      </c>
      <c r="AT193" s="18"/>
      <c r="AU193" s="18"/>
      <c r="AV193" s="18"/>
      <c r="AW193" s="18"/>
      <c r="AX193" s="16" t="s">
        <v>181</v>
      </c>
      <c r="AY193" s="18">
        <v>0.7</v>
      </c>
    </row>
    <row r="194" spans="1:51" ht="27.75" customHeight="1" x14ac:dyDescent="0.25">
      <c r="A194" s="16" t="s">
        <v>49</v>
      </c>
      <c r="B194" s="14" t="s">
        <v>16</v>
      </c>
      <c r="C194" s="14" t="s">
        <v>241</v>
      </c>
      <c r="D194" s="14" t="s">
        <v>172</v>
      </c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 t="s">
        <v>50</v>
      </c>
      <c r="T194" s="14"/>
      <c r="U194" s="15"/>
      <c r="V194" s="15"/>
      <c r="W194" s="15"/>
      <c r="X194" s="15"/>
      <c r="Y194" s="16" t="s">
        <v>49</v>
      </c>
      <c r="Z194" s="18"/>
      <c r="AA194" s="18"/>
      <c r="AB194" s="18"/>
      <c r="AC194" s="18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8">
        <v>14</v>
      </c>
      <c r="AO194" s="18"/>
      <c r="AP194" s="18"/>
      <c r="AQ194" s="18"/>
      <c r="AR194" s="18"/>
      <c r="AS194" s="18">
        <v>14</v>
      </c>
      <c r="AT194" s="18"/>
      <c r="AU194" s="18"/>
      <c r="AV194" s="18"/>
      <c r="AW194" s="18"/>
      <c r="AX194" s="16" t="s">
        <v>181</v>
      </c>
      <c r="AY194" s="18">
        <v>0.7</v>
      </c>
    </row>
    <row r="195" spans="1:51" ht="28.5" customHeight="1" x14ac:dyDescent="0.25">
      <c r="A195" s="16" t="s">
        <v>51</v>
      </c>
      <c r="B195" s="14" t="s">
        <v>16</v>
      </c>
      <c r="C195" s="14" t="s">
        <v>241</v>
      </c>
      <c r="D195" s="14" t="s">
        <v>172</v>
      </c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 t="s">
        <v>52</v>
      </c>
      <c r="T195" s="14"/>
      <c r="U195" s="15"/>
      <c r="V195" s="15"/>
      <c r="W195" s="15"/>
      <c r="X195" s="15"/>
      <c r="Y195" s="16" t="s">
        <v>51</v>
      </c>
      <c r="Z195" s="18"/>
      <c r="AA195" s="18"/>
      <c r="AB195" s="18"/>
      <c r="AC195" s="18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8">
        <v>14</v>
      </c>
      <c r="AO195" s="18"/>
      <c r="AP195" s="18"/>
      <c r="AQ195" s="18"/>
      <c r="AR195" s="18"/>
      <c r="AS195" s="18">
        <v>14</v>
      </c>
      <c r="AT195" s="18"/>
      <c r="AU195" s="18"/>
      <c r="AV195" s="18"/>
      <c r="AW195" s="18"/>
      <c r="AX195" s="16" t="s">
        <v>181</v>
      </c>
      <c r="AY195" s="18">
        <v>0.7</v>
      </c>
    </row>
    <row r="196" spans="1:51" ht="47.25" customHeight="1" x14ac:dyDescent="0.25">
      <c r="A196" s="9" t="s">
        <v>182</v>
      </c>
      <c r="B196" s="10" t="s">
        <v>16</v>
      </c>
      <c r="C196" s="10" t="s">
        <v>241</v>
      </c>
      <c r="D196" s="10" t="s">
        <v>183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1"/>
      <c r="V196" s="11"/>
      <c r="W196" s="11"/>
      <c r="X196" s="11"/>
      <c r="Y196" s="9" t="s">
        <v>182</v>
      </c>
      <c r="Z196" s="12"/>
      <c r="AA196" s="12"/>
      <c r="AB196" s="12">
        <v>706</v>
      </c>
      <c r="AC196" s="12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2">
        <v>1168.7</v>
      </c>
      <c r="AO196" s="12"/>
      <c r="AP196" s="12"/>
      <c r="AQ196" s="12">
        <v>1168.7</v>
      </c>
      <c r="AR196" s="12"/>
      <c r="AS196" s="12">
        <v>1312.6</v>
      </c>
      <c r="AT196" s="12"/>
      <c r="AU196" s="12"/>
      <c r="AV196" s="12">
        <v>1312.6</v>
      </c>
      <c r="AW196" s="12"/>
      <c r="AX196" s="9" t="s">
        <v>182</v>
      </c>
      <c r="AY196" s="12">
        <v>247.4</v>
      </c>
    </row>
    <row r="197" spans="1:51" ht="87.75" customHeight="1" x14ac:dyDescent="0.25">
      <c r="A197" s="16" t="s">
        <v>184</v>
      </c>
      <c r="B197" s="14" t="s">
        <v>16</v>
      </c>
      <c r="C197" s="14" t="s">
        <v>241</v>
      </c>
      <c r="D197" s="14" t="s">
        <v>183</v>
      </c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 t="s">
        <v>40</v>
      </c>
      <c r="T197" s="14"/>
      <c r="U197" s="15"/>
      <c r="V197" s="15"/>
      <c r="W197" s="15"/>
      <c r="X197" s="15"/>
      <c r="Y197" s="16" t="s">
        <v>184</v>
      </c>
      <c r="Z197" s="18">
        <v>247.4</v>
      </c>
      <c r="AA197" s="18">
        <v>247.4</v>
      </c>
      <c r="AB197" s="18">
        <v>247.4</v>
      </c>
      <c r="AC197" s="18">
        <v>247.4</v>
      </c>
      <c r="AD197" s="18">
        <v>247.4</v>
      </c>
      <c r="AE197" s="18">
        <v>247.4</v>
      </c>
      <c r="AF197" s="18">
        <v>247.4</v>
      </c>
      <c r="AG197" s="18">
        <v>247.4</v>
      </c>
      <c r="AH197" s="18">
        <v>247.4</v>
      </c>
      <c r="AI197" s="18">
        <v>247.4</v>
      </c>
      <c r="AJ197" s="18">
        <v>247.4</v>
      </c>
      <c r="AK197" s="18">
        <v>247.4</v>
      </c>
      <c r="AL197" s="18">
        <v>247.4</v>
      </c>
      <c r="AM197" s="18">
        <v>247.4</v>
      </c>
      <c r="AN197" s="18">
        <v>247.4</v>
      </c>
      <c r="AO197" s="18">
        <v>247.4</v>
      </c>
      <c r="AP197" s="18">
        <v>247.4</v>
      </c>
      <c r="AQ197" s="18">
        <v>247.4</v>
      </c>
      <c r="AR197" s="18">
        <v>247.4</v>
      </c>
      <c r="AS197" s="18">
        <v>247.4</v>
      </c>
      <c r="AT197" s="18">
        <v>247.4</v>
      </c>
      <c r="AU197" s="18">
        <v>247.4</v>
      </c>
      <c r="AV197" s="18">
        <v>247.4</v>
      </c>
      <c r="AW197" s="18">
        <v>247.4</v>
      </c>
      <c r="AX197" s="18">
        <v>247.4</v>
      </c>
      <c r="AY197" s="18">
        <v>247.4</v>
      </c>
    </row>
    <row r="198" spans="1:51" ht="52.5" customHeight="1" x14ac:dyDescent="0.25">
      <c r="A198" s="16" t="s">
        <v>41</v>
      </c>
      <c r="B198" s="14" t="s">
        <v>16</v>
      </c>
      <c r="C198" s="14" t="s">
        <v>241</v>
      </c>
      <c r="D198" s="14" t="s">
        <v>183</v>
      </c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 t="s">
        <v>42</v>
      </c>
      <c r="T198" s="14"/>
      <c r="U198" s="15"/>
      <c r="V198" s="15"/>
      <c r="W198" s="15"/>
      <c r="X198" s="15"/>
      <c r="Y198" s="16" t="s">
        <v>41</v>
      </c>
      <c r="Z198" s="18">
        <v>247.4</v>
      </c>
      <c r="AA198" s="18">
        <v>247.4</v>
      </c>
      <c r="AB198" s="18">
        <v>247.4</v>
      </c>
      <c r="AC198" s="18">
        <v>247.4</v>
      </c>
      <c r="AD198" s="18">
        <v>247.4</v>
      </c>
      <c r="AE198" s="18">
        <v>247.4</v>
      </c>
      <c r="AF198" s="18">
        <v>247.4</v>
      </c>
      <c r="AG198" s="18">
        <v>247.4</v>
      </c>
      <c r="AH198" s="18">
        <v>247.4</v>
      </c>
      <c r="AI198" s="18">
        <v>247.4</v>
      </c>
      <c r="AJ198" s="18">
        <v>247.4</v>
      </c>
      <c r="AK198" s="18">
        <v>247.4</v>
      </c>
      <c r="AL198" s="18">
        <v>247.4</v>
      </c>
      <c r="AM198" s="18">
        <v>247.4</v>
      </c>
      <c r="AN198" s="18">
        <v>247.4</v>
      </c>
      <c r="AO198" s="18">
        <v>247.4</v>
      </c>
      <c r="AP198" s="18">
        <v>247.4</v>
      </c>
      <c r="AQ198" s="18">
        <v>247.4</v>
      </c>
      <c r="AR198" s="18">
        <v>247.4</v>
      </c>
      <c r="AS198" s="18">
        <v>247.4</v>
      </c>
      <c r="AT198" s="18">
        <v>247.4</v>
      </c>
      <c r="AU198" s="18">
        <v>247.4</v>
      </c>
      <c r="AV198" s="18">
        <v>247.4</v>
      </c>
      <c r="AW198" s="18">
        <v>247.4</v>
      </c>
      <c r="AX198" s="18">
        <v>247.4</v>
      </c>
      <c r="AY198" s="18">
        <v>247.4</v>
      </c>
    </row>
    <row r="199" spans="1:51" ht="33.75" customHeight="1" x14ac:dyDescent="0.25">
      <c r="A199" s="16" t="s">
        <v>45</v>
      </c>
      <c r="B199" s="14" t="s">
        <v>16</v>
      </c>
      <c r="C199" s="14" t="s">
        <v>241</v>
      </c>
      <c r="D199" s="14" t="s">
        <v>183</v>
      </c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 t="s">
        <v>46</v>
      </c>
      <c r="T199" s="14"/>
      <c r="U199" s="15"/>
      <c r="V199" s="15"/>
      <c r="W199" s="15"/>
      <c r="X199" s="15"/>
      <c r="Y199" s="16" t="s">
        <v>45</v>
      </c>
      <c r="Z199" s="18">
        <v>247.4</v>
      </c>
      <c r="AA199" s="18">
        <v>247.4</v>
      </c>
      <c r="AB199" s="18">
        <v>247.4</v>
      </c>
      <c r="AC199" s="18">
        <v>247.4</v>
      </c>
      <c r="AD199" s="18">
        <v>247.4</v>
      </c>
      <c r="AE199" s="18">
        <v>247.4</v>
      </c>
      <c r="AF199" s="18">
        <v>247.4</v>
      </c>
      <c r="AG199" s="18">
        <v>247.4</v>
      </c>
      <c r="AH199" s="18">
        <v>247.4</v>
      </c>
      <c r="AI199" s="18">
        <v>247.4</v>
      </c>
      <c r="AJ199" s="18">
        <v>247.4</v>
      </c>
      <c r="AK199" s="18">
        <v>247.4</v>
      </c>
      <c r="AL199" s="18">
        <v>247.4</v>
      </c>
      <c r="AM199" s="18">
        <v>247.4</v>
      </c>
      <c r="AN199" s="18">
        <v>247.4</v>
      </c>
      <c r="AO199" s="18">
        <v>247.4</v>
      </c>
      <c r="AP199" s="18">
        <v>247.4</v>
      </c>
      <c r="AQ199" s="18">
        <v>247.4</v>
      </c>
      <c r="AR199" s="18">
        <v>247.4</v>
      </c>
      <c r="AS199" s="18">
        <v>247.4</v>
      </c>
      <c r="AT199" s="18">
        <v>247.4</v>
      </c>
      <c r="AU199" s="18">
        <v>247.4</v>
      </c>
      <c r="AV199" s="18">
        <v>247.4</v>
      </c>
      <c r="AW199" s="18">
        <v>247.4</v>
      </c>
      <c r="AX199" s="18">
        <v>247.4</v>
      </c>
      <c r="AY199" s="18">
        <v>247.4</v>
      </c>
    </row>
    <row r="200" spans="1:51" ht="54.75" customHeight="1" x14ac:dyDescent="0.25">
      <c r="A200" s="9" t="s">
        <v>185</v>
      </c>
      <c r="B200" s="10" t="s">
        <v>16</v>
      </c>
      <c r="C200" s="10" t="s">
        <v>241</v>
      </c>
      <c r="D200" s="10" t="s">
        <v>186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1"/>
      <c r="V200" s="11"/>
      <c r="W200" s="11"/>
      <c r="X200" s="11"/>
      <c r="Y200" s="9" t="s">
        <v>185</v>
      </c>
      <c r="Z200" s="12"/>
      <c r="AA200" s="12">
        <v>730.8</v>
      </c>
      <c r="AB200" s="12">
        <v>670</v>
      </c>
      <c r="AC200" s="12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2">
        <v>689.3</v>
      </c>
      <c r="AO200" s="12"/>
      <c r="AP200" s="12"/>
      <c r="AQ200" s="12">
        <v>689.3</v>
      </c>
      <c r="AR200" s="12"/>
      <c r="AS200" s="12">
        <v>551.5</v>
      </c>
      <c r="AT200" s="12"/>
      <c r="AU200" s="12"/>
      <c r="AV200" s="12">
        <v>551.5</v>
      </c>
      <c r="AW200" s="12"/>
      <c r="AX200" s="9" t="s">
        <v>185</v>
      </c>
      <c r="AY200" s="12">
        <v>2028.4</v>
      </c>
    </row>
    <row r="201" spans="1:51" ht="159.75" customHeight="1" x14ac:dyDescent="0.25">
      <c r="A201" s="13" t="s">
        <v>187</v>
      </c>
      <c r="B201" s="14" t="s">
        <v>16</v>
      </c>
      <c r="C201" s="14" t="s">
        <v>241</v>
      </c>
      <c r="D201" s="14" t="s">
        <v>186</v>
      </c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 t="s">
        <v>30</v>
      </c>
      <c r="T201" s="14"/>
      <c r="U201" s="15"/>
      <c r="V201" s="15"/>
      <c r="W201" s="15"/>
      <c r="X201" s="15"/>
      <c r="Y201" s="13" t="s">
        <v>187</v>
      </c>
      <c r="Z201" s="18"/>
      <c r="AA201" s="18">
        <v>730.8</v>
      </c>
      <c r="AB201" s="18">
        <v>670</v>
      </c>
      <c r="AC201" s="18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8">
        <v>689.3</v>
      </c>
      <c r="AO201" s="18"/>
      <c r="AP201" s="18"/>
      <c r="AQ201" s="18">
        <v>689.3</v>
      </c>
      <c r="AR201" s="18"/>
      <c r="AS201" s="18">
        <v>551.5</v>
      </c>
      <c r="AT201" s="18"/>
      <c r="AU201" s="18"/>
      <c r="AV201" s="18">
        <v>551.5</v>
      </c>
      <c r="AW201" s="18"/>
      <c r="AX201" s="13" t="s">
        <v>187</v>
      </c>
      <c r="AY201" s="18">
        <v>2028.4</v>
      </c>
    </row>
    <row r="202" spans="1:51" ht="45" customHeight="1" x14ac:dyDescent="0.25">
      <c r="A202" s="16" t="s">
        <v>174</v>
      </c>
      <c r="B202" s="14" t="s">
        <v>16</v>
      </c>
      <c r="C202" s="14" t="s">
        <v>241</v>
      </c>
      <c r="D202" s="14" t="s">
        <v>186</v>
      </c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 t="s">
        <v>175</v>
      </c>
      <c r="T202" s="14"/>
      <c r="U202" s="15"/>
      <c r="V202" s="15"/>
      <c r="W202" s="15"/>
      <c r="X202" s="15"/>
      <c r="Y202" s="16" t="s">
        <v>174</v>
      </c>
      <c r="Z202" s="18"/>
      <c r="AA202" s="18">
        <v>730.8</v>
      </c>
      <c r="AB202" s="18">
        <v>670</v>
      </c>
      <c r="AC202" s="18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8">
        <v>689.3</v>
      </c>
      <c r="AO202" s="18"/>
      <c r="AP202" s="18"/>
      <c r="AQ202" s="18">
        <v>689.3</v>
      </c>
      <c r="AR202" s="18"/>
      <c r="AS202" s="18">
        <v>551.5</v>
      </c>
      <c r="AT202" s="18"/>
      <c r="AU202" s="18"/>
      <c r="AV202" s="18">
        <v>551.5</v>
      </c>
      <c r="AW202" s="18"/>
      <c r="AX202" s="16" t="s">
        <v>174</v>
      </c>
      <c r="AY202" s="18">
        <f>AY203+AY204</f>
        <v>2028.4</v>
      </c>
    </row>
    <row r="203" spans="1:51" ht="31.5" customHeight="1" x14ac:dyDescent="0.25">
      <c r="A203" s="16" t="s">
        <v>176</v>
      </c>
      <c r="B203" s="14" t="s">
        <v>16</v>
      </c>
      <c r="C203" s="14" t="s">
        <v>241</v>
      </c>
      <c r="D203" s="14" t="s">
        <v>186</v>
      </c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 t="s">
        <v>177</v>
      </c>
      <c r="T203" s="14"/>
      <c r="U203" s="15"/>
      <c r="V203" s="15"/>
      <c r="W203" s="15"/>
      <c r="X203" s="15"/>
      <c r="Y203" s="16" t="s">
        <v>176</v>
      </c>
      <c r="Z203" s="18"/>
      <c r="AA203" s="18">
        <v>561.29999999999995</v>
      </c>
      <c r="AB203" s="18">
        <v>514.6</v>
      </c>
      <c r="AC203" s="18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8">
        <v>529.4</v>
      </c>
      <c r="AO203" s="18"/>
      <c r="AP203" s="18"/>
      <c r="AQ203" s="18">
        <v>529.4</v>
      </c>
      <c r="AR203" s="18"/>
      <c r="AS203" s="18">
        <v>423.6</v>
      </c>
      <c r="AT203" s="18"/>
      <c r="AU203" s="18"/>
      <c r="AV203" s="18">
        <v>423.6</v>
      </c>
      <c r="AW203" s="18"/>
      <c r="AX203" s="16" t="s">
        <v>176</v>
      </c>
      <c r="AY203" s="18">
        <v>1558.4</v>
      </c>
    </row>
    <row r="204" spans="1:51" ht="75.75" customHeight="1" x14ac:dyDescent="0.25">
      <c r="A204" s="16" t="s">
        <v>178</v>
      </c>
      <c r="B204" s="14" t="s">
        <v>16</v>
      </c>
      <c r="C204" s="14" t="s">
        <v>241</v>
      </c>
      <c r="D204" s="14" t="s">
        <v>186</v>
      </c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 t="s">
        <v>179</v>
      </c>
      <c r="T204" s="14"/>
      <c r="U204" s="15"/>
      <c r="V204" s="15"/>
      <c r="W204" s="15"/>
      <c r="X204" s="15"/>
      <c r="Y204" s="16" t="s">
        <v>178</v>
      </c>
      <c r="Z204" s="18"/>
      <c r="AA204" s="18">
        <v>169.5</v>
      </c>
      <c r="AB204" s="18">
        <v>155.4</v>
      </c>
      <c r="AC204" s="18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8">
        <v>159.9</v>
      </c>
      <c r="AO204" s="18"/>
      <c r="AP204" s="18"/>
      <c r="AQ204" s="18">
        <v>159.9</v>
      </c>
      <c r="AR204" s="18"/>
      <c r="AS204" s="18">
        <v>127.9</v>
      </c>
      <c r="AT204" s="18"/>
      <c r="AU204" s="18"/>
      <c r="AV204" s="18">
        <v>127.9</v>
      </c>
      <c r="AW204" s="18"/>
      <c r="AX204" s="16" t="s">
        <v>178</v>
      </c>
      <c r="AY204" s="18">
        <v>470</v>
      </c>
    </row>
    <row r="205" spans="1:51" ht="58.5" customHeight="1" x14ac:dyDescent="0.25">
      <c r="A205" s="9" t="s">
        <v>188</v>
      </c>
      <c r="B205" s="10" t="s">
        <v>16</v>
      </c>
      <c r="C205" s="10" t="s">
        <v>241</v>
      </c>
      <c r="D205" s="10" t="s">
        <v>189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1"/>
      <c r="V205" s="11"/>
      <c r="W205" s="11"/>
      <c r="X205" s="11"/>
      <c r="Y205" s="9" t="s">
        <v>188</v>
      </c>
      <c r="Z205" s="12"/>
      <c r="AA205" s="12"/>
      <c r="AB205" s="12">
        <v>200</v>
      </c>
      <c r="AC205" s="12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9" t="s">
        <v>188</v>
      </c>
      <c r="AY205" s="12">
        <v>6709.6</v>
      </c>
    </row>
    <row r="206" spans="1:51" ht="104.25" customHeight="1" x14ac:dyDescent="0.25">
      <c r="A206" s="16" t="s">
        <v>190</v>
      </c>
      <c r="B206" s="14" t="s">
        <v>16</v>
      </c>
      <c r="C206" s="14" t="s">
        <v>241</v>
      </c>
      <c r="D206" s="14" t="s">
        <v>189</v>
      </c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 t="s">
        <v>40</v>
      </c>
      <c r="T206" s="14"/>
      <c r="U206" s="15"/>
      <c r="V206" s="15"/>
      <c r="W206" s="15"/>
      <c r="X206" s="15"/>
      <c r="Y206" s="16" t="s">
        <v>190</v>
      </c>
      <c r="Z206" s="18"/>
      <c r="AA206" s="18"/>
      <c r="AB206" s="18">
        <v>200</v>
      </c>
      <c r="AC206" s="18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6" t="s">
        <v>188</v>
      </c>
      <c r="AY206" s="18">
        <v>6709.6</v>
      </c>
    </row>
    <row r="207" spans="1:51" ht="67.5" customHeight="1" x14ac:dyDescent="0.25">
      <c r="A207" s="16" t="s">
        <v>41</v>
      </c>
      <c r="B207" s="14" t="s">
        <v>16</v>
      </c>
      <c r="C207" s="14" t="s">
        <v>241</v>
      </c>
      <c r="D207" s="14" t="s">
        <v>189</v>
      </c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 t="s">
        <v>42</v>
      </c>
      <c r="T207" s="14"/>
      <c r="U207" s="15"/>
      <c r="V207" s="15"/>
      <c r="W207" s="15"/>
      <c r="X207" s="15"/>
      <c r="Y207" s="16" t="s">
        <v>41</v>
      </c>
      <c r="Z207" s="18"/>
      <c r="AA207" s="18"/>
      <c r="AB207" s="18">
        <v>200</v>
      </c>
      <c r="AC207" s="18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6" t="s">
        <v>188</v>
      </c>
      <c r="AY207" s="18">
        <v>6709.6</v>
      </c>
    </row>
    <row r="208" spans="1:51" ht="66.95" customHeight="1" x14ac:dyDescent="0.25">
      <c r="A208" s="16" t="s">
        <v>149</v>
      </c>
      <c r="B208" s="14" t="s">
        <v>16</v>
      </c>
      <c r="C208" s="14" t="s">
        <v>241</v>
      </c>
      <c r="D208" s="14" t="s">
        <v>189</v>
      </c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 t="s">
        <v>150</v>
      </c>
      <c r="T208" s="14"/>
      <c r="U208" s="15"/>
      <c r="V208" s="15"/>
      <c r="W208" s="15"/>
      <c r="X208" s="15"/>
      <c r="Y208" s="16" t="s">
        <v>149</v>
      </c>
      <c r="Z208" s="18"/>
      <c r="AA208" s="18"/>
      <c r="AB208" s="18">
        <v>200</v>
      </c>
      <c r="AC208" s="18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6" t="s">
        <v>188</v>
      </c>
      <c r="AY208" s="18">
        <v>6709.6</v>
      </c>
    </row>
    <row r="209" spans="1:51" ht="51.75" customHeight="1" x14ac:dyDescent="0.25">
      <c r="A209" s="9" t="s">
        <v>171</v>
      </c>
      <c r="B209" s="10" t="s">
        <v>16</v>
      </c>
      <c r="C209" s="10" t="s">
        <v>241</v>
      </c>
      <c r="D209" s="10" t="s">
        <v>191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1"/>
      <c r="V209" s="11"/>
      <c r="W209" s="11"/>
      <c r="X209" s="11"/>
      <c r="Y209" s="9" t="s">
        <v>171</v>
      </c>
      <c r="Z209" s="12"/>
      <c r="AA209" s="12"/>
      <c r="AB209" s="12"/>
      <c r="AC209" s="12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2">
        <v>726.2</v>
      </c>
      <c r="AO209" s="12"/>
      <c r="AP209" s="12"/>
      <c r="AQ209" s="12"/>
      <c r="AR209" s="12"/>
      <c r="AS209" s="12">
        <v>726.2</v>
      </c>
      <c r="AT209" s="12"/>
      <c r="AU209" s="12"/>
      <c r="AV209" s="12"/>
      <c r="AW209" s="12"/>
      <c r="AX209" s="9" t="s">
        <v>171</v>
      </c>
      <c r="AY209" s="12">
        <f>AY212+AY213+AY214</f>
        <v>746</v>
      </c>
    </row>
    <row r="210" spans="1:51" ht="141.75" customHeight="1" x14ac:dyDescent="0.25">
      <c r="A210" s="13" t="s">
        <v>173</v>
      </c>
      <c r="B210" s="14" t="s">
        <v>16</v>
      </c>
      <c r="C210" s="14" t="s">
        <v>241</v>
      </c>
      <c r="D210" s="14" t="s">
        <v>191</v>
      </c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 t="s">
        <v>30</v>
      </c>
      <c r="T210" s="14"/>
      <c r="U210" s="15"/>
      <c r="V210" s="15"/>
      <c r="W210" s="15"/>
      <c r="X210" s="15"/>
      <c r="Y210" s="13" t="s">
        <v>173</v>
      </c>
      <c r="Z210" s="18"/>
      <c r="AA210" s="18"/>
      <c r="AB210" s="18"/>
      <c r="AC210" s="18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8">
        <v>487.1</v>
      </c>
      <c r="AO210" s="18"/>
      <c r="AP210" s="18"/>
      <c r="AQ210" s="18"/>
      <c r="AR210" s="18"/>
      <c r="AS210" s="18">
        <v>487.1</v>
      </c>
      <c r="AT210" s="18"/>
      <c r="AU210" s="18"/>
      <c r="AV210" s="18"/>
      <c r="AW210" s="18"/>
      <c r="AX210" s="13" t="s">
        <v>173</v>
      </c>
      <c r="AY210" s="18">
        <v>506.7</v>
      </c>
    </row>
    <row r="211" spans="1:51" ht="48" customHeight="1" x14ac:dyDescent="0.25">
      <c r="A211" s="16" t="s">
        <v>174</v>
      </c>
      <c r="B211" s="14" t="s">
        <v>16</v>
      </c>
      <c r="C211" s="14" t="s">
        <v>241</v>
      </c>
      <c r="D211" s="14" t="s">
        <v>191</v>
      </c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 t="s">
        <v>175</v>
      </c>
      <c r="T211" s="14"/>
      <c r="U211" s="15"/>
      <c r="V211" s="15"/>
      <c r="W211" s="15"/>
      <c r="X211" s="15"/>
      <c r="Y211" s="16" t="s">
        <v>174</v>
      </c>
      <c r="Z211" s="18"/>
      <c r="AA211" s="18"/>
      <c r="AB211" s="18"/>
      <c r="AC211" s="18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8">
        <v>487.1</v>
      </c>
      <c r="AO211" s="18"/>
      <c r="AP211" s="18"/>
      <c r="AQ211" s="18"/>
      <c r="AR211" s="18"/>
      <c r="AS211" s="18">
        <v>487.1</v>
      </c>
      <c r="AT211" s="18"/>
      <c r="AU211" s="18"/>
      <c r="AV211" s="18"/>
      <c r="AW211" s="18"/>
      <c r="AX211" s="16" t="s">
        <v>174</v>
      </c>
      <c r="AY211" s="18">
        <f>AY212+AY213</f>
        <v>506.7</v>
      </c>
    </row>
    <row r="212" spans="1:51" ht="33.4" customHeight="1" x14ac:dyDescent="0.25">
      <c r="A212" s="16" t="s">
        <v>176</v>
      </c>
      <c r="B212" s="14" t="s">
        <v>16</v>
      </c>
      <c r="C212" s="14" t="s">
        <v>241</v>
      </c>
      <c r="D212" s="14" t="s">
        <v>191</v>
      </c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 t="s">
        <v>177</v>
      </c>
      <c r="T212" s="14"/>
      <c r="U212" s="15"/>
      <c r="V212" s="15"/>
      <c r="W212" s="15"/>
      <c r="X212" s="15"/>
      <c r="Y212" s="16" t="s">
        <v>176</v>
      </c>
      <c r="Z212" s="18"/>
      <c r="AA212" s="18"/>
      <c r="AB212" s="18"/>
      <c r="AC212" s="18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8">
        <v>374.1</v>
      </c>
      <c r="AO212" s="18"/>
      <c r="AP212" s="18"/>
      <c r="AQ212" s="18"/>
      <c r="AR212" s="18"/>
      <c r="AS212" s="18">
        <v>374.1</v>
      </c>
      <c r="AT212" s="18"/>
      <c r="AU212" s="18"/>
      <c r="AV212" s="18"/>
      <c r="AW212" s="18"/>
      <c r="AX212" s="16" t="s">
        <v>176</v>
      </c>
      <c r="AY212" s="18">
        <v>389.2</v>
      </c>
    </row>
    <row r="213" spans="1:51" ht="69.75" customHeight="1" x14ac:dyDescent="0.25">
      <c r="A213" s="16" t="s">
        <v>178</v>
      </c>
      <c r="B213" s="14" t="s">
        <v>16</v>
      </c>
      <c r="C213" s="14" t="s">
        <v>241</v>
      </c>
      <c r="D213" s="14" t="s">
        <v>191</v>
      </c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 t="s">
        <v>179</v>
      </c>
      <c r="T213" s="14"/>
      <c r="U213" s="15"/>
      <c r="V213" s="15"/>
      <c r="W213" s="15"/>
      <c r="X213" s="15"/>
      <c r="Y213" s="16" t="s">
        <v>178</v>
      </c>
      <c r="Z213" s="18"/>
      <c r="AA213" s="18"/>
      <c r="AB213" s="18"/>
      <c r="AC213" s="18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8">
        <v>113</v>
      </c>
      <c r="AO213" s="18"/>
      <c r="AP213" s="18"/>
      <c r="AQ213" s="18"/>
      <c r="AR213" s="18"/>
      <c r="AS213" s="18">
        <v>113</v>
      </c>
      <c r="AT213" s="18"/>
      <c r="AU213" s="18"/>
      <c r="AV213" s="18"/>
      <c r="AW213" s="18"/>
      <c r="AX213" s="16" t="s">
        <v>178</v>
      </c>
      <c r="AY213" s="18">
        <v>117.5</v>
      </c>
    </row>
    <row r="214" spans="1:51" ht="83.65" customHeight="1" x14ac:dyDescent="0.25">
      <c r="A214" s="16" t="s">
        <v>180</v>
      </c>
      <c r="B214" s="14" t="s">
        <v>16</v>
      </c>
      <c r="C214" s="14" t="s">
        <v>241</v>
      </c>
      <c r="D214" s="14" t="s">
        <v>191</v>
      </c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 t="s">
        <v>40</v>
      </c>
      <c r="T214" s="14"/>
      <c r="U214" s="15"/>
      <c r="V214" s="15"/>
      <c r="W214" s="15"/>
      <c r="X214" s="15"/>
      <c r="Y214" s="16" t="s">
        <v>180</v>
      </c>
      <c r="Z214" s="18"/>
      <c r="AA214" s="18"/>
      <c r="AB214" s="18"/>
      <c r="AC214" s="18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8">
        <v>239.1</v>
      </c>
      <c r="AO214" s="18"/>
      <c r="AP214" s="18"/>
      <c r="AQ214" s="18"/>
      <c r="AR214" s="18"/>
      <c r="AS214" s="18">
        <v>239.1</v>
      </c>
      <c r="AT214" s="18"/>
      <c r="AU214" s="18"/>
      <c r="AV214" s="18"/>
      <c r="AW214" s="18"/>
      <c r="AX214" s="16" t="s">
        <v>180</v>
      </c>
      <c r="AY214" s="18">
        <v>239.3</v>
      </c>
    </row>
    <row r="215" spans="1:51" ht="66.95" customHeight="1" x14ac:dyDescent="0.25">
      <c r="A215" s="16" t="s">
        <v>41</v>
      </c>
      <c r="B215" s="14" t="s">
        <v>16</v>
      </c>
      <c r="C215" s="14" t="s">
        <v>241</v>
      </c>
      <c r="D215" s="14" t="s">
        <v>191</v>
      </c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 t="s">
        <v>42</v>
      </c>
      <c r="T215" s="14"/>
      <c r="U215" s="15"/>
      <c r="V215" s="15"/>
      <c r="W215" s="15"/>
      <c r="X215" s="15"/>
      <c r="Y215" s="16" t="s">
        <v>41</v>
      </c>
      <c r="Z215" s="18"/>
      <c r="AA215" s="18"/>
      <c r="AB215" s="18"/>
      <c r="AC215" s="18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8">
        <v>239.1</v>
      </c>
      <c r="AO215" s="18"/>
      <c r="AP215" s="18"/>
      <c r="AQ215" s="18"/>
      <c r="AR215" s="18"/>
      <c r="AS215" s="18">
        <v>239.1</v>
      </c>
      <c r="AT215" s="18"/>
      <c r="AU215" s="18"/>
      <c r="AV215" s="18"/>
      <c r="AW215" s="18"/>
      <c r="AX215" s="16" t="s">
        <v>41</v>
      </c>
      <c r="AY215" s="18">
        <f>AY216+AY217</f>
        <v>239.29999999999998</v>
      </c>
    </row>
    <row r="216" spans="1:51" ht="66.75" customHeight="1" x14ac:dyDescent="0.25">
      <c r="A216" s="16" t="s">
        <v>43</v>
      </c>
      <c r="B216" s="14" t="s">
        <v>16</v>
      </c>
      <c r="C216" s="14" t="s">
        <v>241</v>
      </c>
      <c r="D216" s="14" t="s">
        <v>191</v>
      </c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 t="s">
        <v>44</v>
      </c>
      <c r="T216" s="14"/>
      <c r="U216" s="15"/>
      <c r="V216" s="15"/>
      <c r="W216" s="15"/>
      <c r="X216" s="15"/>
      <c r="Y216" s="16" t="s">
        <v>43</v>
      </c>
      <c r="Z216" s="18"/>
      <c r="AA216" s="18"/>
      <c r="AB216" s="18"/>
      <c r="AC216" s="18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8">
        <v>17.600000000000001</v>
      </c>
      <c r="AO216" s="18"/>
      <c r="AP216" s="18"/>
      <c r="AQ216" s="18"/>
      <c r="AR216" s="18"/>
      <c r="AS216" s="18">
        <v>17.600000000000001</v>
      </c>
      <c r="AT216" s="18"/>
      <c r="AU216" s="18"/>
      <c r="AV216" s="18"/>
      <c r="AW216" s="18"/>
      <c r="AX216" s="16" t="s">
        <v>43</v>
      </c>
      <c r="AY216" s="18">
        <v>17.600000000000001</v>
      </c>
    </row>
    <row r="217" spans="1:51" ht="33.75" customHeight="1" x14ac:dyDescent="0.25">
      <c r="A217" s="16" t="s">
        <v>45</v>
      </c>
      <c r="B217" s="14" t="s">
        <v>16</v>
      </c>
      <c r="C217" s="14" t="s">
        <v>241</v>
      </c>
      <c r="D217" s="14" t="s">
        <v>191</v>
      </c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 t="s">
        <v>46</v>
      </c>
      <c r="T217" s="14"/>
      <c r="U217" s="15"/>
      <c r="V217" s="15"/>
      <c r="W217" s="15"/>
      <c r="X217" s="15"/>
      <c r="Y217" s="16" t="s">
        <v>45</v>
      </c>
      <c r="Z217" s="18"/>
      <c r="AA217" s="18"/>
      <c r="AB217" s="18"/>
      <c r="AC217" s="18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8">
        <v>221.5</v>
      </c>
      <c r="AO217" s="18"/>
      <c r="AP217" s="18"/>
      <c r="AQ217" s="18"/>
      <c r="AR217" s="18"/>
      <c r="AS217" s="18">
        <v>221.5</v>
      </c>
      <c r="AT217" s="18"/>
      <c r="AU217" s="18"/>
      <c r="AV217" s="18"/>
      <c r="AW217" s="18"/>
      <c r="AX217" s="16" t="s">
        <v>45</v>
      </c>
      <c r="AY217" s="18">
        <v>221.7</v>
      </c>
    </row>
    <row r="218" spans="1:51" ht="76.5" customHeight="1" x14ac:dyDescent="0.25">
      <c r="A218" s="9" t="s">
        <v>185</v>
      </c>
      <c r="B218" s="10" t="s">
        <v>16</v>
      </c>
      <c r="C218" s="10" t="s">
        <v>241</v>
      </c>
      <c r="D218" s="10" t="s">
        <v>192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1"/>
      <c r="V218" s="11"/>
      <c r="W218" s="11"/>
      <c r="X218" s="11"/>
      <c r="Y218" s="9" t="s">
        <v>185</v>
      </c>
      <c r="Z218" s="12"/>
      <c r="AA218" s="12">
        <v>243.5</v>
      </c>
      <c r="AB218" s="12">
        <v>243.5</v>
      </c>
      <c r="AC218" s="12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2">
        <v>229.8</v>
      </c>
      <c r="AO218" s="12"/>
      <c r="AP218" s="12"/>
      <c r="AQ218" s="12">
        <v>229.8</v>
      </c>
      <c r="AR218" s="12"/>
      <c r="AS218" s="12">
        <v>183.8</v>
      </c>
      <c r="AT218" s="12"/>
      <c r="AU218" s="12"/>
      <c r="AV218" s="12">
        <v>183.8</v>
      </c>
      <c r="AW218" s="12"/>
      <c r="AX218" s="9" t="s">
        <v>185</v>
      </c>
      <c r="AY218" s="12">
        <v>446</v>
      </c>
    </row>
    <row r="219" spans="1:51" ht="154.5" customHeight="1" x14ac:dyDescent="0.25">
      <c r="A219" s="13" t="s">
        <v>187</v>
      </c>
      <c r="B219" s="14" t="s">
        <v>16</v>
      </c>
      <c r="C219" s="14" t="s">
        <v>241</v>
      </c>
      <c r="D219" s="14" t="s">
        <v>192</v>
      </c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 t="s">
        <v>30</v>
      </c>
      <c r="T219" s="14"/>
      <c r="U219" s="15"/>
      <c r="V219" s="15"/>
      <c r="W219" s="15"/>
      <c r="X219" s="15"/>
      <c r="Y219" s="13" t="s">
        <v>187</v>
      </c>
      <c r="Z219" s="18"/>
      <c r="AA219" s="18">
        <v>243.5</v>
      </c>
      <c r="AB219" s="18">
        <v>243.5</v>
      </c>
      <c r="AC219" s="18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8">
        <v>229.8</v>
      </c>
      <c r="AO219" s="18"/>
      <c r="AP219" s="18"/>
      <c r="AQ219" s="18">
        <v>229.8</v>
      </c>
      <c r="AR219" s="18"/>
      <c r="AS219" s="18">
        <v>183.8</v>
      </c>
      <c r="AT219" s="18"/>
      <c r="AU219" s="18"/>
      <c r="AV219" s="18">
        <v>183.8</v>
      </c>
      <c r="AW219" s="18"/>
      <c r="AX219" s="13" t="s">
        <v>187</v>
      </c>
      <c r="AY219" s="18">
        <v>446</v>
      </c>
    </row>
    <row r="220" spans="1:51" ht="41.25" customHeight="1" x14ac:dyDescent="0.25">
      <c r="A220" s="16" t="s">
        <v>174</v>
      </c>
      <c r="B220" s="14" t="s">
        <v>16</v>
      </c>
      <c r="C220" s="14" t="s">
        <v>241</v>
      </c>
      <c r="D220" s="14" t="s">
        <v>192</v>
      </c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 t="s">
        <v>175</v>
      </c>
      <c r="T220" s="14"/>
      <c r="U220" s="15"/>
      <c r="V220" s="15"/>
      <c r="W220" s="15"/>
      <c r="X220" s="15"/>
      <c r="Y220" s="16" t="s">
        <v>174</v>
      </c>
      <c r="Z220" s="18"/>
      <c r="AA220" s="18">
        <v>243.5</v>
      </c>
      <c r="AB220" s="18">
        <v>243.5</v>
      </c>
      <c r="AC220" s="18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8">
        <v>229.8</v>
      </c>
      <c r="AO220" s="18"/>
      <c r="AP220" s="18"/>
      <c r="AQ220" s="18">
        <v>229.8</v>
      </c>
      <c r="AR220" s="18"/>
      <c r="AS220" s="18">
        <v>183.8</v>
      </c>
      <c r="AT220" s="18"/>
      <c r="AU220" s="18"/>
      <c r="AV220" s="18">
        <v>183.8</v>
      </c>
      <c r="AW220" s="18"/>
      <c r="AX220" s="16" t="s">
        <v>174</v>
      </c>
      <c r="AY220" s="18">
        <f>AY221+AY222</f>
        <v>446</v>
      </c>
    </row>
    <row r="221" spans="1:51" ht="33.4" customHeight="1" x14ac:dyDescent="0.25">
      <c r="A221" s="16" t="s">
        <v>176</v>
      </c>
      <c r="B221" s="14" t="s">
        <v>16</v>
      </c>
      <c r="C221" s="14" t="s">
        <v>241</v>
      </c>
      <c r="D221" s="14" t="s">
        <v>192</v>
      </c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 t="s">
        <v>177</v>
      </c>
      <c r="T221" s="14"/>
      <c r="U221" s="15"/>
      <c r="V221" s="15"/>
      <c r="W221" s="15"/>
      <c r="X221" s="15"/>
      <c r="Y221" s="16" t="s">
        <v>176</v>
      </c>
      <c r="Z221" s="18"/>
      <c r="AA221" s="18">
        <v>187</v>
      </c>
      <c r="AB221" s="18">
        <v>187</v>
      </c>
      <c r="AC221" s="18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8">
        <v>176.5</v>
      </c>
      <c r="AO221" s="18"/>
      <c r="AP221" s="18"/>
      <c r="AQ221" s="18">
        <v>176.5</v>
      </c>
      <c r="AR221" s="18"/>
      <c r="AS221" s="18">
        <v>141.19999999999999</v>
      </c>
      <c r="AT221" s="18"/>
      <c r="AU221" s="18"/>
      <c r="AV221" s="18">
        <v>141.19999999999999</v>
      </c>
      <c r="AW221" s="18"/>
      <c r="AX221" s="16" t="s">
        <v>176</v>
      </c>
      <c r="AY221" s="18">
        <v>342</v>
      </c>
    </row>
    <row r="222" spans="1:51" ht="87" customHeight="1" x14ac:dyDescent="0.25">
      <c r="A222" s="16" t="s">
        <v>178</v>
      </c>
      <c r="B222" s="14" t="s">
        <v>16</v>
      </c>
      <c r="C222" s="14" t="s">
        <v>241</v>
      </c>
      <c r="D222" s="14" t="s">
        <v>192</v>
      </c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 t="s">
        <v>179</v>
      </c>
      <c r="T222" s="14"/>
      <c r="U222" s="15"/>
      <c r="V222" s="15"/>
      <c r="W222" s="15"/>
      <c r="X222" s="15"/>
      <c r="Y222" s="16" t="s">
        <v>178</v>
      </c>
      <c r="Z222" s="18"/>
      <c r="AA222" s="18">
        <v>56.5</v>
      </c>
      <c r="AB222" s="18">
        <v>56.5</v>
      </c>
      <c r="AC222" s="18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8">
        <v>53.3</v>
      </c>
      <c r="AO222" s="18"/>
      <c r="AP222" s="18"/>
      <c r="AQ222" s="18">
        <v>53.3</v>
      </c>
      <c r="AR222" s="18"/>
      <c r="AS222" s="18">
        <v>42.6</v>
      </c>
      <c r="AT222" s="18"/>
      <c r="AU222" s="18"/>
      <c r="AV222" s="18">
        <v>42.6</v>
      </c>
      <c r="AW222" s="18"/>
      <c r="AX222" s="16" t="s">
        <v>178</v>
      </c>
      <c r="AY222" s="18">
        <v>104</v>
      </c>
    </row>
    <row r="223" spans="1:51" ht="33" customHeight="1" x14ac:dyDescent="0.25">
      <c r="A223" s="4" t="s">
        <v>193</v>
      </c>
      <c r="B223" s="5" t="s">
        <v>16</v>
      </c>
      <c r="C223" s="5" t="s">
        <v>194</v>
      </c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6"/>
      <c r="V223" s="6"/>
      <c r="W223" s="6"/>
      <c r="X223" s="6"/>
      <c r="Y223" s="4" t="s">
        <v>193</v>
      </c>
      <c r="Z223" s="7"/>
      <c r="AA223" s="7">
        <v>3231.4</v>
      </c>
      <c r="AB223" s="7"/>
      <c r="AC223" s="7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7">
        <v>507.6</v>
      </c>
      <c r="AO223" s="7"/>
      <c r="AP223" s="7"/>
      <c r="AQ223" s="7"/>
      <c r="AR223" s="7"/>
      <c r="AS223" s="7">
        <v>198.1</v>
      </c>
      <c r="AT223" s="7"/>
      <c r="AU223" s="7"/>
      <c r="AV223" s="7"/>
      <c r="AW223" s="7"/>
      <c r="AX223" s="4" t="s">
        <v>193</v>
      </c>
      <c r="AY223" s="7">
        <f>AY224</f>
        <v>969.1</v>
      </c>
    </row>
    <row r="224" spans="1:51" ht="25.5" customHeight="1" x14ac:dyDescent="0.25">
      <c r="A224" s="4" t="s">
        <v>195</v>
      </c>
      <c r="B224" s="5" t="s">
        <v>16</v>
      </c>
      <c r="C224" s="5" t="s">
        <v>240</v>
      </c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6"/>
      <c r="V224" s="6"/>
      <c r="W224" s="6"/>
      <c r="X224" s="6"/>
      <c r="Y224" s="4" t="s">
        <v>195</v>
      </c>
      <c r="Z224" s="7"/>
      <c r="AA224" s="7"/>
      <c r="AB224" s="7"/>
      <c r="AC224" s="7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7">
        <v>507.6</v>
      </c>
      <c r="AO224" s="7"/>
      <c r="AP224" s="7"/>
      <c r="AQ224" s="7"/>
      <c r="AR224" s="7"/>
      <c r="AS224" s="7">
        <v>198.1</v>
      </c>
      <c r="AT224" s="7"/>
      <c r="AU224" s="7"/>
      <c r="AV224" s="7"/>
      <c r="AW224" s="7"/>
      <c r="AX224" s="4" t="s">
        <v>195</v>
      </c>
      <c r="AY224" s="7">
        <v>969.1</v>
      </c>
    </row>
    <row r="225" spans="1:51" ht="73.5" customHeight="1" x14ac:dyDescent="0.25">
      <c r="A225" s="9" t="s">
        <v>196</v>
      </c>
      <c r="B225" s="10" t="s">
        <v>16</v>
      </c>
      <c r="C225" s="10" t="s">
        <v>240</v>
      </c>
      <c r="D225" s="10" t="s">
        <v>197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1"/>
      <c r="V225" s="11"/>
      <c r="W225" s="11"/>
      <c r="X225" s="11"/>
      <c r="Y225" s="9" t="s">
        <v>196</v>
      </c>
      <c r="Z225" s="12"/>
      <c r="AA225" s="12"/>
      <c r="AB225" s="12"/>
      <c r="AC225" s="12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2">
        <v>507.6</v>
      </c>
      <c r="AO225" s="12"/>
      <c r="AP225" s="12"/>
      <c r="AQ225" s="12"/>
      <c r="AR225" s="12"/>
      <c r="AS225" s="12">
        <v>198.1</v>
      </c>
      <c r="AT225" s="12"/>
      <c r="AU225" s="12"/>
      <c r="AV225" s="12"/>
      <c r="AW225" s="12"/>
      <c r="AX225" s="9" t="s">
        <v>196</v>
      </c>
      <c r="AY225" s="12">
        <v>969.1</v>
      </c>
    </row>
    <row r="226" spans="1:51" ht="103.5" customHeight="1" x14ac:dyDescent="0.25">
      <c r="A226" s="16" t="s">
        <v>198</v>
      </c>
      <c r="B226" s="14" t="s">
        <v>16</v>
      </c>
      <c r="C226" s="14" t="s">
        <v>240</v>
      </c>
      <c r="D226" s="14" t="s">
        <v>197</v>
      </c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 t="s">
        <v>199</v>
      </c>
      <c r="T226" s="14"/>
      <c r="U226" s="15"/>
      <c r="V226" s="15"/>
      <c r="W226" s="15"/>
      <c r="X226" s="15"/>
      <c r="Y226" s="16" t="s">
        <v>198</v>
      </c>
      <c r="Z226" s="18"/>
      <c r="AA226" s="18"/>
      <c r="AB226" s="18"/>
      <c r="AC226" s="18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8">
        <v>507.6</v>
      </c>
      <c r="AO226" s="18"/>
      <c r="AP226" s="18"/>
      <c r="AQ226" s="18"/>
      <c r="AR226" s="18"/>
      <c r="AS226" s="18">
        <v>198.1</v>
      </c>
      <c r="AT226" s="18"/>
      <c r="AU226" s="18"/>
      <c r="AV226" s="18"/>
      <c r="AW226" s="18"/>
      <c r="AX226" s="16" t="s">
        <v>198</v>
      </c>
      <c r="AY226" s="18">
        <v>969.1</v>
      </c>
    </row>
    <row r="227" spans="1:51" ht="52.5" customHeight="1" x14ac:dyDescent="0.25">
      <c r="A227" s="16" t="s">
        <v>200</v>
      </c>
      <c r="B227" s="14" t="s">
        <v>16</v>
      </c>
      <c r="C227" s="14" t="s">
        <v>240</v>
      </c>
      <c r="D227" s="14" t="s">
        <v>197</v>
      </c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 t="s">
        <v>201</v>
      </c>
      <c r="T227" s="14"/>
      <c r="U227" s="15"/>
      <c r="V227" s="15"/>
      <c r="W227" s="15"/>
      <c r="X227" s="15"/>
      <c r="Y227" s="16" t="s">
        <v>200</v>
      </c>
      <c r="Z227" s="18"/>
      <c r="AA227" s="18"/>
      <c r="AB227" s="18"/>
      <c r="AC227" s="18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8">
        <v>507.6</v>
      </c>
      <c r="AO227" s="18"/>
      <c r="AP227" s="18"/>
      <c r="AQ227" s="18"/>
      <c r="AR227" s="18"/>
      <c r="AS227" s="18">
        <v>198.1</v>
      </c>
      <c r="AT227" s="18"/>
      <c r="AU227" s="18"/>
      <c r="AV227" s="18"/>
      <c r="AW227" s="18"/>
      <c r="AX227" s="16" t="s">
        <v>198</v>
      </c>
      <c r="AY227" s="18">
        <v>969.1</v>
      </c>
    </row>
    <row r="228" spans="1:51" ht="66.95" customHeight="1" x14ac:dyDescent="0.25">
      <c r="A228" s="16" t="s">
        <v>202</v>
      </c>
      <c r="B228" s="14" t="s">
        <v>16</v>
      </c>
      <c r="C228" s="14" t="s">
        <v>240</v>
      </c>
      <c r="D228" s="14" t="s">
        <v>197</v>
      </c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 t="s">
        <v>203</v>
      </c>
      <c r="T228" s="14"/>
      <c r="U228" s="15"/>
      <c r="V228" s="15"/>
      <c r="W228" s="15"/>
      <c r="X228" s="15"/>
      <c r="Y228" s="16" t="s">
        <v>202</v>
      </c>
      <c r="Z228" s="18"/>
      <c r="AA228" s="18"/>
      <c r="AB228" s="18"/>
      <c r="AC228" s="18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8">
        <v>507.6</v>
      </c>
      <c r="AO228" s="18"/>
      <c r="AP228" s="18"/>
      <c r="AQ228" s="18"/>
      <c r="AR228" s="18"/>
      <c r="AS228" s="18">
        <v>198.1</v>
      </c>
      <c r="AT228" s="18"/>
      <c r="AU228" s="18"/>
      <c r="AV228" s="18"/>
      <c r="AW228" s="18"/>
      <c r="AX228" s="16" t="s">
        <v>198</v>
      </c>
      <c r="AY228" s="18">
        <v>969.1</v>
      </c>
    </row>
    <row r="229" spans="1:51" ht="42" customHeight="1" x14ac:dyDescent="0.25">
      <c r="A229" s="4" t="s">
        <v>204</v>
      </c>
      <c r="B229" s="5" t="s">
        <v>16</v>
      </c>
      <c r="C229" s="5" t="s">
        <v>239</v>
      </c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6"/>
      <c r="V229" s="6"/>
      <c r="W229" s="6"/>
      <c r="X229" s="6"/>
      <c r="Y229" s="4" t="s">
        <v>204</v>
      </c>
      <c r="Z229" s="7"/>
      <c r="AA229" s="7"/>
      <c r="AB229" s="7"/>
      <c r="AC229" s="7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7">
        <v>1049.7</v>
      </c>
      <c r="AO229" s="7"/>
      <c r="AP229" s="7"/>
      <c r="AQ229" s="7"/>
      <c r="AR229" s="7"/>
      <c r="AS229" s="7">
        <v>1049.7</v>
      </c>
      <c r="AT229" s="7"/>
      <c r="AU229" s="7"/>
      <c r="AV229" s="7"/>
      <c r="AW229" s="7"/>
      <c r="AX229" s="4" t="s">
        <v>204</v>
      </c>
      <c r="AY229" s="7">
        <f>AY230</f>
        <v>1251.8999999999999</v>
      </c>
    </row>
    <row r="230" spans="1:51" ht="33.4" customHeight="1" x14ac:dyDescent="0.25">
      <c r="A230" s="4" t="s">
        <v>205</v>
      </c>
      <c r="B230" s="5" t="s">
        <v>16</v>
      </c>
      <c r="C230" s="5" t="s">
        <v>238</v>
      </c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6"/>
      <c r="V230" s="6"/>
      <c r="W230" s="6"/>
      <c r="X230" s="6"/>
      <c r="Y230" s="4" t="s">
        <v>205</v>
      </c>
      <c r="Z230" s="7"/>
      <c r="AA230" s="7"/>
      <c r="AB230" s="7"/>
      <c r="AC230" s="7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7">
        <v>1049.7</v>
      </c>
      <c r="AO230" s="7"/>
      <c r="AP230" s="7"/>
      <c r="AQ230" s="7"/>
      <c r="AR230" s="7"/>
      <c r="AS230" s="7">
        <v>1049.7</v>
      </c>
      <c r="AT230" s="7"/>
      <c r="AU230" s="7"/>
      <c r="AV230" s="7"/>
      <c r="AW230" s="7"/>
      <c r="AX230" s="4" t="s">
        <v>205</v>
      </c>
      <c r="AY230" s="7">
        <f>AY231+AY236</f>
        <v>1251.8999999999999</v>
      </c>
    </row>
    <row r="231" spans="1:51" ht="68.25" customHeight="1" x14ac:dyDescent="0.25">
      <c r="A231" s="9" t="s">
        <v>206</v>
      </c>
      <c r="B231" s="10" t="s">
        <v>16</v>
      </c>
      <c r="C231" s="10" t="s">
        <v>238</v>
      </c>
      <c r="D231" s="10" t="s">
        <v>207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1"/>
      <c r="V231" s="11"/>
      <c r="W231" s="11"/>
      <c r="X231" s="11"/>
      <c r="Y231" s="9" t="s">
        <v>206</v>
      </c>
      <c r="Z231" s="12"/>
      <c r="AA231" s="12"/>
      <c r="AB231" s="12"/>
      <c r="AC231" s="12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2">
        <v>1009.7</v>
      </c>
      <c r="AO231" s="12"/>
      <c r="AP231" s="12"/>
      <c r="AQ231" s="12"/>
      <c r="AR231" s="12"/>
      <c r="AS231" s="12">
        <v>1009.7</v>
      </c>
      <c r="AT231" s="12"/>
      <c r="AU231" s="12"/>
      <c r="AV231" s="12"/>
      <c r="AW231" s="12"/>
      <c r="AX231" s="9" t="s">
        <v>206</v>
      </c>
      <c r="AY231" s="12">
        <v>1189.3</v>
      </c>
    </row>
    <row r="232" spans="1:51" ht="142.5" customHeight="1" x14ac:dyDescent="0.25">
      <c r="A232" s="13" t="s">
        <v>208</v>
      </c>
      <c r="B232" s="14" t="s">
        <v>16</v>
      </c>
      <c r="C232" s="14" t="s">
        <v>238</v>
      </c>
      <c r="D232" s="14" t="s">
        <v>207</v>
      </c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 t="s">
        <v>30</v>
      </c>
      <c r="T232" s="14"/>
      <c r="U232" s="15"/>
      <c r="V232" s="15"/>
      <c r="W232" s="15"/>
      <c r="X232" s="15"/>
      <c r="Y232" s="13" t="s">
        <v>208</v>
      </c>
      <c r="Z232" s="18"/>
      <c r="AA232" s="18"/>
      <c r="AB232" s="18"/>
      <c r="AC232" s="18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8">
        <v>1009.7</v>
      </c>
      <c r="AO232" s="18"/>
      <c r="AP232" s="18"/>
      <c r="AQ232" s="18"/>
      <c r="AR232" s="18"/>
      <c r="AS232" s="18">
        <v>1009.7</v>
      </c>
      <c r="AT232" s="18"/>
      <c r="AU232" s="18"/>
      <c r="AV232" s="18"/>
      <c r="AW232" s="18"/>
      <c r="AX232" s="13" t="s">
        <v>208</v>
      </c>
      <c r="AY232" s="18">
        <v>1189.3</v>
      </c>
    </row>
    <row r="233" spans="1:51" ht="54" customHeight="1" x14ac:dyDescent="0.25">
      <c r="A233" s="16" t="s">
        <v>174</v>
      </c>
      <c r="B233" s="14" t="s">
        <v>16</v>
      </c>
      <c r="C233" s="14" t="s">
        <v>238</v>
      </c>
      <c r="D233" s="14" t="s">
        <v>207</v>
      </c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 t="s">
        <v>175</v>
      </c>
      <c r="T233" s="14"/>
      <c r="U233" s="15"/>
      <c r="V233" s="15"/>
      <c r="W233" s="15"/>
      <c r="X233" s="15"/>
      <c r="Y233" s="16" t="s">
        <v>174</v>
      </c>
      <c r="Z233" s="18"/>
      <c r="AA233" s="18"/>
      <c r="AB233" s="18"/>
      <c r="AC233" s="18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8">
        <v>1009.7</v>
      </c>
      <c r="AO233" s="18"/>
      <c r="AP233" s="18"/>
      <c r="AQ233" s="18"/>
      <c r="AR233" s="18"/>
      <c r="AS233" s="18">
        <v>1009.7</v>
      </c>
      <c r="AT233" s="18"/>
      <c r="AU233" s="18"/>
      <c r="AV233" s="18"/>
      <c r="AW233" s="18"/>
      <c r="AX233" s="16" t="s">
        <v>174</v>
      </c>
      <c r="AY233" s="18">
        <f>AY235+AY234</f>
        <v>1189.3</v>
      </c>
    </row>
    <row r="234" spans="1:51" ht="16.7" customHeight="1" x14ac:dyDescent="0.25">
      <c r="A234" s="16" t="s">
        <v>176</v>
      </c>
      <c r="B234" s="14" t="s">
        <v>16</v>
      </c>
      <c r="C234" s="14" t="s">
        <v>238</v>
      </c>
      <c r="D234" s="14" t="s">
        <v>207</v>
      </c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 t="s">
        <v>177</v>
      </c>
      <c r="T234" s="14"/>
      <c r="U234" s="15"/>
      <c r="V234" s="15"/>
      <c r="W234" s="15"/>
      <c r="X234" s="15"/>
      <c r="Y234" s="16" t="s">
        <v>176</v>
      </c>
      <c r="Z234" s="18"/>
      <c r="AA234" s="18"/>
      <c r="AB234" s="18"/>
      <c r="AC234" s="18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8">
        <v>775.5</v>
      </c>
      <c r="AO234" s="18"/>
      <c r="AP234" s="18"/>
      <c r="AQ234" s="18"/>
      <c r="AR234" s="18"/>
      <c r="AS234" s="18">
        <v>775.5</v>
      </c>
      <c r="AT234" s="18"/>
      <c r="AU234" s="18"/>
      <c r="AV234" s="18"/>
      <c r="AW234" s="18"/>
      <c r="AX234" s="16" t="s">
        <v>176</v>
      </c>
      <c r="AY234" s="18">
        <v>886</v>
      </c>
    </row>
    <row r="235" spans="1:51" ht="83.65" customHeight="1" x14ac:dyDescent="0.25">
      <c r="A235" s="16" t="s">
        <v>178</v>
      </c>
      <c r="B235" s="14" t="s">
        <v>16</v>
      </c>
      <c r="C235" s="14" t="s">
        <v>238</v>
      </c>
      <c r="D235" s="14" t="s">
        <v>207</v>
      </c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 t="s">
        <v>179</v>
      </c>
      <c r="T235" s="14"/>
      <c r="U235" s="15"/>
      <c r="V235" s="15"/>
      <c r="W235" s="15"/>
      <c r="X235" s="15"/>
      <c r="Y235" s="16" t="s">
        <v>178</v>
      </c>
      <c r="Z235" s="18"/>
      <c r="AA235" s="18"/>
      <c r="AB235" s="18"/>
      <c r="AC235" s="18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8">
        <v>234.2</v>
      </c>
      <c r="AO235" s="18"/>
      <c r="AP235" s="18"/>
      <c r="AQ235" s="18"/>
      <c r="AR235" s="18"/>
      <c r="AS235" s="18">
        <v>234.2</v>
      </c>
      <c r="AT235" s="18"/>
      <c r="AU235" s="18"/>
      <c r="AV235" s="18"/>
      <c r="AW235" s="18"/>
      <c r="AX235" s="16" t="s">
        <v>178</v>
      </c>
      <c r="AY235" s="18">
        <v>303.3</v>
      </c>
    </row>
    <row r="236" spans="1:51" ht="47.25" customHeight="1" x14ac:dyDescent="0.25">
      <c r="A236" s="9" t="s">
        <v>209</v>
      </c>
      <c r="B236" s="10" t="s">
        <v>16</v>
      </c>
      <c r="C236" s="10" t="s">
        <v>238</v>
      </c>
      <c r="D236" s="10" t="s">
        <v>210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1"/>
      <c r="V236" s="11"/>
      <c r="W236" s="11"/>
      <c r="X236" s="11"/>
      <c r="Y236" s="9" t="s">
        <v>209</v>
      </c>
      <c r="Z236" s="12"/>
      <c r="AA236" s="12"/>
      <c r="AB236" s="12"/>
      <c r="AC236" s="12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2">
        <v>40</v>
      </c>
      <c r="AO236" s="12"/>
      <c r="AP236" s="12"/>
      <c r="AQ236" s="12"/>
      <c r="AR236" s="12"/>
      <c r="AS236" s="12">
        <v>40</v>
      </c>
      <c r="AT236" s="12"/>
      <c r="AU236" s="12"/>
      <c r="AV236" s="12"/>
      <c r="AW236" s="12"/>
      <c r="AX236" s="9" t="s">
        <v>209</v>
      </c>
      <c r="AY236" s="12">
        <v>62.6</v>
      </c>
    </row>
    <row r="237" spans="1:51" ht="88.5" customHeight="1" x14ac:dyDescent="0.25">
      <c r="A237" s="16" t="s">
        <v>211</v>
      </c>
      <c r="B237" s="14" t="s">
        <v>16</v>
      </c>
      <c r="C237" s="14" t="s">
        <v>238</v>
      </c>
      <c r="D237" s="14" t="s">
        <v>210</v>
      </c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 t="s">
        <v>40</v>
      </c>
      <c r="T237" s="14"/>
      <c r="U237" s="15"/>
      <c r="V237" s="15"/>
      <c r="W237" s="15"/>
      <c r="X237" s="15"/>
      <c r="Y237" s="16" t="s">
        <v>211</v>
      </c>
      <c r="Z237" s="18"/>
      <c r="AA237" s="18"/>
      <c r="AB237" s="18"/>
      <c r="AC237" s="18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8">
        <v>40</v>
      </c>
      <c r="AO237" s="18"/>
      <c r="AP237" s="18"/>
      <c r="AQ237" s="18"/>
      <c r="AR237" s="18"/>
      <c r="AS237" s="18">
        <v>40</v>
      </c>
      <c r="AT237" s="18"/>
      <c r="AU237" s="18"/>
      <c r="AV237" s="18"/>
      <c r="AW237" s="18"/>
      <c r="AX237" s="16" t="s">
        <v>211</v>
      </c>
      <c r="AY237" s="18">
        <v>62.6</v>
      </c>
    </row>
    <row r="238" spans="1:51" ht="66.95" customHeight="1" x14ac:dyDescent="0.25">
      <c r="A238" s="16" t="s">
        <v>41</v>
      </c>
      <c r="B238" s="14" t="s">
        <v>16</v>
      </c>
      <c r="C238" s="14" t="s">
        <v>238</v>
      </c>
      <c r="D238" s="14" t="s">
        <v>210</v>
      </c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 t="s">
        <v>42</v>
      </c>
      <c r="T238" s="14"/>
      <c r="U238" s="15"/>
      <c r="V238" s="15"/>
      <c r="W238" s="15"/>
      <c r="X238" s="15"/>
      <c r="Y238" s="16" t="s">
        <v>41</v>
      </c>
      <c r="Z238" s="18"/>
      <c r="AA238" s="18"/>
      <c r="AB238" s="18"/>
      <c r="AC238" s="18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8">
        <v>40</v>
      </c>
      <c r="AO238" s="18"/>
      <c r="AP238" s="18"/>
      <c r="AQ238" s="18"/>
      <c r="AR238" s="18"/>
      <c r="AS238" s="18">
        <v>40</v>
      </c>
      <c r="AT238" s="18"/>
      <c r="AU238" s="18"/>
      <c r="AV238" s="18"/>
      <c r="AW238" s="18"/>
      <c r="AX238" s="16" t="s">
        <v>41</v>
      </c>
      <c r="AY238" s="18">
        <v>62.6</v>
      </c>
    </row>
    <row r="239" spans="1:51" ht="33.4" customHeight="1" x14ac:dyDescent="0.25">
      <c r="A239" s="16" t="s">
        <v>45</v>
      </c>
      <c r="B239" s="14" t="s">
        <v>16</v>
      </c>
      <c r="C239" s="14" t="s">
        <v>238</v>
      </c>
      <c r="D239" s="14" t="s">
        <v>210</v>
      </c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 t="s">
        <v>46</v>
      </c>
      <c r="T239" s="14"/>
      <c r="U239" s="15"/>
      <c r="V239" s="15"/>
      <c r="W239" s="15"/>
      <c r="X239" s="15"/>
      <c r="Y239" s="16" t="s">
        <v>45</v>
      </c>
      <c r="Z239" s="18"/>
      <c r="AA239" s="18"/>
      <c r="AB239" s="18"/>
      <c r="AC239" s="18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8">
        <v>40</v>
      </c>
      <c r="AO239" s="18"/>
      <c r="AP239" s="18"/>
      <c r="AQ239" s="18"/>
      <c r="AR239" s="18"/>
      <c r="AS239" s="18">
        <v>40</v>
      </c>
      <c r="AT239" s="18"/>
      <c r="AU239" s="18"/>
      <c r="AV239" s="18"/>
      <c r="AW239" s="18"/>
      <c r="AX239" s="16" t="s">
        <v>45</v>
      </c>
      <c r="AY239" s="18">
        <v>62.6</v>
      </c>
    </row>
    <row r="240" spans="1:51" ht="117" customHeight="1" x14ac:dyDescent="0.25">
      <c r="A240" s="20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2"/>
      <c r="V240" s="22"/>
      <c r="W240" s="22"/>
      <c r="X240" s="22"/>
      <c r="Y240" s="20"/>
      <c r="Z240" s="23"/>
      <c r="AA240" s="23"/>
      <c r="AB240" s="23"/>
      <c r="AC240" s="23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0"/>
      <c r="AY240" s="23"/>
    </row>
    <row r="241" spans="1:51" ht="150.4" customHeight="1" x14ac:dyDescent="0.25">
      <c r="A241" s="25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7"/>
      <c r="V241" s="27"/>
      <c r="W241" s="27"/>
      <c r="X241" s="27"/>
      <c r="Y241" s="25"/>
      <c r="Z241" s="28"/>
      <c r="AA241" s="28"/>
      <c r="AB241" s="28"/>
      <c r="AC241" s="28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5"/>
      <c r="AY241" s="28"/>
    </row>
    <row r="242" spans="1:51" ht="50.1" customHeight="1" x14ac:dyDescent="0.25">
      <c r="A242" s="30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7"/>
      <c r="V242" s="27"/>
      <c r="W242" s="27"/>
      <c r="X242" s="27"/>
      <c r="Y242" s="30"/>
      <c r="Z242" s="28"/>
      <c r="AA242" s="28"/>
      <c r="AB242" s="28"/>
      <c r="AC242" s="28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8"/>
      <c r="AO242" s="28"/>
      <c r="AP242" s="28"/>
      <c r="AQ242" s="28"/>
      <c r="AR242" s="28"/>
      <c r="AS242" s="28"/>
      <c r="AT242" s="28"/>
      <c r="AU242" s="28"/>
      <c r="AV242" s="28"/>
      <c r="AW242" s="28"/>
      <c r="AX242" s="30"/>
      <c r="AY242" s="28"/>
    </row>
    <row r="243" spans="1:51" ht="33.4" customHeight="1" x14ac:dyDescent="0.25">
      <c r="A243" s="30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7"/>
      <c r="V243" s="27"/>
      <c r="W243" s="27"/>
      <c r="X243" s="27"/>
      <c r="Y243" s="30"/>
      <c r="Z243" s="28"/>
      <c r="AA243" s="28"/>
      <c r="AB243" s="28"/>
      <c r="AC243" s="28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8"/>
      <c r="AO243" s="28"/>
      <c r="AP243" s="28"/>
      <c r="AQ243" s="28"/>
      <c r="AR243" s="28"/>
      <c r="AS243" s="28"/>
      <c r="AT243" s="28"/>
      <c r="AU243" s="28"/>
      <c r="AV243" s="28"/>
      <c r="AW243" s="28"/>
      <c r="AX243" s="30"/>
      <c r="AY243" s="28"/>
    </row>
    <row r="244" spans="1:51" ht="33.4" customHeight="1" x14ac:dyDescent="0.25">
      <c r="A244" s="20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2"/>
      <c r="V244" s="22"/>
      <c r="W244" s="22"/>
      <c r="X244" s="22"/>
      <c r="Y244" s="20"/>
      <c r="Z244" s="23"/>
      <c r="AA244" s="23"/>
      <c r="AB244" s="23"/>
      <c r="AC244" s="23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0"/>
      <c r="AY244" s="23"/>
    </row>
    <row r="245" spans="1:51" ht="66.95" customHeight="1" x14ac:dyDescent="0.25">
      <c r="A245" s="30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7"/>
      <c r="V245" s="27"/>
      <c r="W245" s="27"/>
      <c r="X245" s="27"/>
      <c r="Y245" s="30"/>
      <c r="Z245" s="28"/>
      <c r="AA245" s="28"/>
      <c r="AB245" s="28"/>
      <c r="AC245" s="28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8"/>
      <c r="AO245" s="28"/>
      <c r="AP245" s="28"/>
      <c r="AQ245" s="28"/>
      <c r="AR245" s="28"/>
      <c r="AS245" s="28"/>
      <c r="AT245" s="28"/>
      <c r="AU245" s="28"/>
      <c r="AV245" s="28"/>
      <c r="AW245" s="28"/>
      <c r="AX245" s="30"/>
      <c r="AY245" s="28"/>
    </row>
    <row r="246" spans="1:51" ht="50.1" customHeight="1" x14ac:dyDescent="0.25">
      <c r="A246" s="30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7"/>
      <c r="V246" s="27"/>
      <c r="W246" s="27"/>
      <c r="X246" s="27"/>
      <c r="Y246" s="30"/>
      <c r="Z246" s="28"/>
      <c r="AA246" s="28"/>
      <c r="AB246" s="28"/>
      <c r="AC246" s="28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8"/>
      <c r="AO246" s="28"/>
      <c r="AP246" s="28"/>
      <c r="AQ246" s="28"/>
      <c r="AR246" s="28"/>
      <c r="AS246" s="28"/>
      <c r="AT246" s="28"/>
      <c r="AU246" s="28"/>
      <c r="AV246" s="28"/>
      <c r="AW246" s="28"/>
      <c r="AX246" s="30"/>
      <c r="AY246" s="28"/>
    </row>
    <row r="247" spans="1:51" ht="33.4" customHeight="1" x14ac:dyDescent="0.25">
      <c r="A247" s="30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7"/>
      <c r="V247" s="27"/>
      <c r="W247" s="27"/>
      <c r="X247" s="27"/>
      <c r="Y247" s="30"/>
      <c r="Z247" s="28"/>
      <c r="AA247" s="28"/>
      <c r="AB247" s="28"/>
      <c r="AC247" s="28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8"/>
      <c r="AO247" s="28"/>
      <c r="AP247" s="28"/>
      <c r="AQ247" s="28"/>
      <c r="AR247" s="28"/>
      <c r="AS247" s="28"/>
      <c r="AT247" s="28"/>
      <c r="AU247" s="28"/>
      <c r="AV247" s="28"/>
      <c r="AW247" s="28"/>
      <c r="AX247" s="30"/>
      <c r="AY247" s="28"/>
    </row>
    <row r="248" spans="1:51" ht="16.7" customHeight="1" x14ac:dyDescent="0.25">
      <c r="A248" s="31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3"/>
      <c r="V248" s="33"/>
      <c r="W248" s="33"/>
      <c r="X248" s="33"/>
      <c r="Y248" s="31"/>
      <c r="Z248" s="34"/>
      <c r="AA248" s="34"/>
      <c r="AB248" s="34"/>
      <c r="AC248" s="34"/>
      <c r="AD248" s="35"/>
      <c r="AE248" s="35"/>
      <c r="AF248" s="35"/>
      <c r="AG248" s="35"/>
      <c r="AH248" s="35"/>
      <c r="AI248" s="35"/>
      <c r="AJ248" s="35"/>
      <c r="AK248" s="35"/>
      <c r="AL248" s="35"/>
      <c r="AM248" s="35"/>
      <c r="AN248" s="34"/>
      <c r="AO248" s="34"/>
      <c r="AP248" s="34"/>
      <c r="AQ248" s="34"/>
      <c r="AR248" s="34"/>
      <c r="AS248" s="34"/>
      <c r="AT248" s="34"/>
      <c r="AU248" s="34"/>
      <c r="AV248" s="34"/>
      <c r="AW248" s="34"/>
      <c r="AX248" s="31"/>
      <c r="AY248" s="34"/>
    </row>
    <row r="249" spans="1:51" ht="16.7" customHeight="1" x14ac:dyDescent="0.25">
      <c r="A249" s="31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3"/>
      <c r="V249" s="33"/>
      <c r="W249" s="33"/>
      <c r="X249" s="33"/>
      <c r="Y249" s="31"/>
      <c r="Z249" s="34"/>
      <c r="AA249" s="34"/>
      <c r="AB249" s="34"/>
      <c r="AC249" s="34"/>
      <c r="AD249" s="35"/>
      <c r="AE249" s="35"/>
      <c r="AF249" s="35"/>
      <c r="AG249" s="35"/>
      <c r="AH249" s="35"/>
      <c r="AI249" s="35"/>
      <c r="AJ249" s="35"/>
      <c r="AK249" s="35"/>
      <c r="AL249" s="35"/>
      <c r="AM249" s="35"/>
      <c r="AN249" s="34"/>
      <c r="AO249" s="34"/>
      <c r="AP249" s="34"/>
      <c r="AQ249" s="34"/>
      <c r="AR249" s="34"/>
      <c r="AS249" s="34"/>
      <c r="AT249" s="34"/>
      <c r="AU249" s="34"/>
      <c r="AV249" s="34"/>
      <c r="AW249" s="34"/>
      <c r="AX249" s="31"/>
      <c r="AY249" s="34"/>
    </row>
    <row r="250" spans="1:51" ht="66.95" customHeight="1" x14ac:dyDescent="0.25">
      <c r="A250" s="20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2"/>
      <c r="V250" s="22"/>
      <c r="W250" s="22"/>
      <c r="X250" s="22"/>
      <c r="Y250" s="20"/>
      <c r="Z250" s="23"/>
      <c r="AA250" s="23"/>
      <c r="AB250" s="23"/>
      <c r="AC250" s="23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0"/>
      <c r="AY250" s="23"/>
    </row>
    <row r="251" spans="1:51" ht="200.65" customHeight="1" x14ac:dyDescent="0.25">
      <c r="A251" s="25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7"/>
      <c r="V251" s="27"/>
      <c r="W251" s="27"/>
      <c r="X251" s="27"/>
      <c r="Y251" s="25"/>
      <c r="Z251" s="28"/>
      <c r="AA251" s="28"/>
      <c r="AB251" s="28"/>
      <c r="AC251" s="28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8"/>
      <c r="AO251" s="28"/>
      <c r="AP251" s="28"/>
      <c r="AQ251" s="28"/>
      <c r="AR251" s="28"/>
      <c r="AS251" s="28"/>
      <c r="AT251" s="28"/>
      <c r="AU251" s="28"/>
      <c r="AV251" s="28"/>
      <c r="AW251" s="28"/>
      <c r="AX251" s="25"/>
      <c r="AY251" s="28"/>
    </row>
    <row r="252" spans="1:51" ht="33.4" customHeight="1" x14ac:dyDescent="0.25">
      <c r="A252" s="30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7"/>
      <c r="V252" s="27"/>
      <c r="W252" s="27"/>
      <c r="X252" s="27"/>
      <c r="Y252" s="30"/>
      <c r="Z252" s="28"/>
      <c r="AA252" s="28"/>
      <c r="AB252" s="28"/>
      <c r="AC252" s="28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8"/>
      <c r="AO252" s="28"/>
      <c r="AP252" s="28"/>
      <c r="AQ252" s="28"/>
      <c r="AR252" s="28"/>
      <c r="AS252" s="28"/>
      <c r="AT252" s="28"/>
      <c r="AU252" s="28"/>
      <c r="AV252" s="28"/>
      <c r="AW252" s="28"/>
      <c r="AX252" s="30"/>
      <c r="AY252" s="28"/>
    </row>
    <row r="253" spans="1:51" ht="33.4" customHeight="1" x14ac:dyDescent="0.25">
      <c r="A253" s="30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7"/>
      <c r="V253" s="27"/>
      <c r="W253" s="27"/>
      <c r="X253" s="27"/>
      <c r="Y253" s="30"/>
      <c r="Z253" s="28"/>
      <c r="AA253" s="28"/>
      <c r="AB253" s="28"/>
      <c r="AC253" s="28"/>
      <c r="AD253" s="29"/>
      <c r="AE253" s="29"/>
      <c r="AF253" s="29"/>
      <c r="AG253" s="29"/>
      <c r="AH253" s="29"/>
      <c r="AI253" s="29"/>
      <c r="AJ253" s="29"/>
      <c r="AK253" s="29"/>
      <c r="AL253" s="29"/>
      <c r="AM253" s="29"/>
      <c r="AN253" s="28"/>
      <c r="AO253" s="28"/>
      <c r="AP253" s="28"/>
      <c r="AQ253" s="28"/>
      <c r="AR253" s="28"/>
      <c r="AS253" s="28"/>
      <c r="AT253" s="28"/>
      <c r="AU253" s="28"/>
      <c r="AV253" s="28"/>
      <c r="AW253" s="28"/>
      <c r="AX253" s="30"/>
      <c r="AY253" s="28"/>
    </row>
    <row r="254" spans="1:51" ht="83.65" customHeight="1" x14ac:dyDescent="0.25">
      <c r="A254" s="30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7"/>
      <c r="V254" s="27"/>
      <c r="W254" s="27"/>
      <c r="X254" s="27"/>
      <c r="Y254" s="30"/>
      <c r="Z254" s="28"/>
      <c r="AA254" s="28"/>
      <c r="AB254" s="28"/>
      <c r="AC254" s="28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8"/>
      <c r="AO254" s="28"/>
      <c r="AP254" s="28"/>
      <c r="AQ254" s="28"/>
      <c r="AR254" s="28"/>
      <c r="AS254" s="28"/>
      <c r="AT254" s="28"/>
      <c r="AU254" s="28"/>
      <c r="AV254" s="28"/>
      <c r="AW254" s="28"/>
      <c r="AX254" s="30"/>
      <c r="AY254" s="28"/>
    </row>
    <row r="255" spans="1:51" ht="50.1" customHeight="1" x14ac:dyDescent="0.25">
      <c r="A255" s="20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2"/>
      <c r="V255" s="22"/>
      <c r="W255" s="22"/>
      <c r="X255" s="22"/>
      <c r="Y255" s="20"/>
      <c r="Z255" s="23"/>
      <c r="AA255" s="23"/>
      <c r="AB255" s="23"/>
      <c r="AC255" s="23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0"/>
      <c r="AY255" s="23"/>
    </row>
    <row r="256" spans="1:51" ht="100.35" customHeight="1" x14ac:dyDescent="0.25">
      <c r="A256" s="30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7"/>
      <c r="V256" s="27"/>
      <c r="W256" s="27"/>
      <c r="X256" s="27"/>
      <c r="Y256" s="30"/>
      <c r="Z256" s="28"/>
      <c r="AA256" s="28"/>
      <c r="AB256" s="28"/>
      <c r="AC256" s="28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8"/>
      <c r="AO256" s="28"/>
      <c r="AP256" s="28"/>
      <c r="AQ256" s="28"/>
      <c r="AR256" s="28"/>
      <c r="AS256" s="28"/>
      <c r="AT256" s="28"/>
      <c r="AU256" s="28"/>
      <c r="AV256" s="28"/>
      <c r="AW256" s="28"/>
      <c r="AX256" s="30"/>
      <c r="AY256" s="28"/>
    </row>
    <row r="257" spans="1:51" ht="66.95" customHeight="1" x14ac:dyDescent="0.25">
      <c r="A257" s="30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7"/>
      <c r="V257" s="27"/>
      <c r="W257" s="27"/>
      <c r="X257" s="27"/>
      <c r="Y257" s="30"/>
      <c r="Z257" s="28"/>
      <c r="AA257" s="28"/>
      <c r="AB257" s="28"/>
      <c r="AC257" s="28"/>
      <c r="AD257" s="29"/>
      <c r="AE257" s="29"/>
      <c r="AF257" s="29"/>
      <c r="AG257" s="29"/>
      <c r="AH257" s="29"/>
      <c r="AI257" s="29"/>
      <c r="AJ257" s="29"/>
      <c r="AK257" s="29"/>
      <c r="AL257" s="29"/>
      <c r="AM257" s="29"/>
      <c r="AN257" s="28"/>
      <c r="AO257" s="28"/>
      <c r="AP257" s="28"/>
      <c r="AQ257" s="28"/>
      <c r="AR257" s="28"/>
      <c r="AS257" s="28"/>
      <c r="AT257" s="28"/>
      <c r="AU257" s="28"/>
      <c r="AV257" s="28"/>
      <c r="AW257" s="28"/>
      <c r="AX257" s="30"/>
      <c r="AY257" s="28"/>
    </row>
    <row r="258" spans="1:51" ht="33.4" customHeight="1" x14ac:dyDescent="0.25">
      <c r="A258" s="30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7"/>
      <c r="V258" s="27"/>
      <c r="W258" s="27"/>
      <c r="X258" s="27"/>
      <c r="Y258" s="30"/>
      <c r="Z258" s="28"/>
      <c r="AA258" s="28"/>
      <c r="AB258" s="28"/>
      <c r="AC258" s="28"/>
      <c r="AD258" s="29"/>
      <c r="AE258" s="29"/>
      <c r="AF258" s="29"/>
      <c r="AG258" s="29"/>
      <c r="AH258" s="29"/>
      <c r="AI258" s="29"/>
      <c r="AJ258" s="29"/>
      <c r="AK258" s="29"/>
      <c r="AL258" s="29"/>
      <c r="AM258" s="29"/>
      <c r="AN258" s="28"/>
      <c r="AO258" s="28"/>
      <c r="AP258" s="28"/>
      <c r="AQ258" s="28"/>
      <c r="AR258" s="28"/>
      <c r="AS258" s="28"/>
      <c r="AT258" s="28"/>
      <c r="AU258" s="28"/>
      <c r="AV258" s="28"/>
      <c r="AW258" s="28"/>
      <c r="AX258" s="30"/>
      <c r="AY258" s="28"/>
    </row>
    <row r="259" spans="1:51" ht="16.7" customHeight="1" x14ac:dyDescent="0.25">
      <c r="A259" s="36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3"/>
      <c r="V259" s="33"/>
      <c r="W259" s="33"/>
      <c r="X259" s="33"/>
      <c r="Y259" s="36"/>
      <c r="Z259" s="34"/>
      <c r="AA259" s="34"/>
      <c r="AB259" s="34"/>
      <c r="AC259" s="34"/>
      <c r="AD259" s="35"/>
      <c r="AE259" s="35"/>
      <c r="AF259" s="35"/>
      <c r="AG259" s="35"/>
      <c r="AH259" s="35"/>
      <c r="AI259" s="35"/>
      <c r="AJ259" s="35"/>
      <c r="AK259" s="35"/>
      <c r="AL259" s="35"/>
      <c r="AM259" s="35"/>
      <c r="AN259" s="34"/>
      <c r="AO259" s="34"/>
      <c r="AP259" s="34"/>
      <c r="AQ259" s="34"/>
      <c r="AR259" s="34"/>
      <c r="AS259" s="34"/>
      <c r="AT259" s="34"/>
      <c r="AU259" s="34"/>
      <c r="AV259" s="34"/>
      <c r="AW259" s="34"/>
      <c r="AX259" s="36"/>
      <c r="AY259" s="34"/>
    </row>
    <row r="260" spans="1:51" ht="15" x14ac:dyDescent="0.25"/>
  </sheetData>
  <mergeCells count="40">
    <mergeCell ref="A6:AY6"/>
    <mergeCell ref="A7:AY7"/>
    <mergeCell ref="A9:A10"/>
    <mergeCell ref="Z9:Z10"/>
    <mergeCell ref="C9:C10"/>
    <mergeCell ref="X9:X10"/>
    <mergeCell ref="AW9:AW10"/>
    <mergeCell ref="AV9:AV10"/>
    <mergeCell ref="AQ9:AQ10"/>
    <mergeCell ref="AO9:AO10"/>
    <mergeCell ref="AL9:AL10"/>
    <mergeCell ref="AM9:AM10"/>
    <mergeCell ref="B9:B10"/>
    <mergeCell ref="T9:T10"/>
    <mergeCell ref="AT9:AT10"/>
    <mergeCell ref="AP9:AP10"/>
    <mergeCell ref="AK9:AK10"/>
    <mergeCell ref="AD9:AD10"/>
    <mergeCell ref="A8:AY8"/>
    <mergeCell ref="AN9:AN10"/>
    <mergeCell ref="AA9:AA10"/>
    <mergeCell ref="AJ9:AJ10"/>
    <mergeCell ref="Y9:Y10"/>
    <mergeCell ref="AI9:AI10"/>
    <mergeCell ref="AU9:AU10"/>
    <mergeCell ref="A1:AY1"/>
    <mergeCell ref="A2:AY2"/>
    <mergeCell ref="A3:AY3"/>
    <mergeCell ref="AE9:AE10"/>
    <mergeCell ref="AF9:AF10"/>
    <mergeCell ref="AG9:AG10"/>
    <mergeCell ref="AH9:AH10"/>
    <mergeCell ref="A4:AY4"/>
    <mergeCell ref="A5:AY5"/>
    <mergeCell ref="AC9:AC10"/>
    <mergeCell ref="AY9:AY10"/>
    <mergeCell ref="AB9:AB10"/>
    <mergeCell ref="AX9:AX10"/>
    <mergeCell ref="AR9:AR10"/>
    <mergeCell ref="AS9:AS10"/>
  </mergeCells>
  <phoneticPr fontId="7" type="noConversion"/>
  <pageMargins left="0.78740157480314965" right="0.39370078740157483" top="0.59055118110236227" bottom="0.59055118110236227" header="0.39370078740157483" footer="0.3937007874015748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rep:2.46.0.178</dc:description>
  <cp:lastModifiedBy>User</cp:lastModifiedBy>
  <cp:lastPrinted>2019-03-28T07:04:58Z</cp:lastPrinted>
  <dcterms:created xsi:type="dcterms:W3CDTF">2018-12-20T05:26:14Z</dcterms:created>
  <dcterms:modified xsi:type="dcterms:W3CDTF">2020-03-30T14:00:48Z</dcterms:modified>
</cp:coreProperties>
</file>